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Server2008\проект\06_Контракты\10_Строительство\128 Окна, двери, ворота 2 этап\Тендер на окна и витраж 2й этап\"/>
    </mc:Choice>
  </mc:AlternateContent>
  <xr:revisionPtr revIDLastSave="0" documentId="13_ncr:1_{CFFC04DC-1E61-4332-A17B-93B76D0EB1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N8" i="1"/>
  <c r="N9" i="1"/>
  <c r="N10" i="1"/>
  <c r="N11" i="1"/>
  <c r="N12" i="1"/>
  <c r="N13" i="1"/>
  <c r="N14" i="1"/>
  <c r="N15" i="1"/>
  <c r="N7" i="1"/>
  <c r="L8" i="1"/>
  <c r="L9" i="1"/>
  <c r="L10" i="1"/>
  <c r="L11" i="1"/>
  <c r="L12" i="1"/>
  <c r="L13" i="1"/>
  <c r="L14" i="1"/>
  <c r="L15" i="1"/>
  <c r="L7" i="1"/>
  <c r="O19" i="1" l="1"/>
  <c r="O16" i="1"/>
  <c r="O17" i="1"/>
  <c r="O20" i="1"/>
  <c r="O18" i="1"/>
  <c r="O22" i="1"/>
  <c r="O21" i="1"/>
  <c r="L23" i="1"/>
  <c r="N23" i="1"/>
  <c r="O15" i="1"/>
  <c r="O11" i="1"/>
  <c r="O14" i="1"/>
  <c r="O10" i="1"/>
  <c r="O9" i="1"/>
  <c r="O12" i="1"/>
  <c r="O8" i="1"/>
  <c r="O13" i="1"/>
  <c r="O7" i="1"/>
  <c r="O23" i="1" l="1"/>
  <c r="O24" i="1" s="1"/>
  <c r="O25" i="1" s="1"/>
</calcChain>
</file>

<file path=xl/sharedStrings.xml><?xml version="1.0" encoding="utf-8"?>
<sst xmlns="http://schemas.openxmlformats.org/spreadsheetml/2006/main" count="102" uniqueCount="79">
  <si>
    <t>Размер,м (ширина*высота)</t>
  </si>
  <si>
    <t>1,5*2,1</t>
  </si>
  <si>
    <t>Описание</t>
  </si>
  <si>
    <t>Примечания, комментарии</t>
  </si>
  <si>
    <t>0,9*2,1</t>
  </si>
  <si>
    <t>одна из дверей в фету м.б не установлена, можно не закупать</t>
  </si>
  <si>
    <t>возможно не заказывать одну из дверей, ведущих на 4 линию</t>
  </si>
  <si>
    <t>заказываем только 2 двери для отм +7,55 в ферментации, остальные на месте ТТ и в операторскую склада ПХУ не заказываем</t>
  </si>
  <si>
    <t>вход в Фету</t>
  </si>
  <si>
    <t>две двери на 4й линии приёмки м.б. установлена после переезда сметаны, можно 2 двери не закупать</t>
  </si>
  <si>
    <t>всего нашёл 3 двери, две из дверей можно не закупать, они уже установлены в складе ПХУ, закупаем только на приёмку из СИП</t>
  </si>
  <si>
    <t>дверь на 2м этаже в пастеризации</t>
  </si>
  <si>
    <t>одна дверь из лёд воды, можем не закупать, одна у АБК на 1м этаже, также можем не закупать до реконструкции АБК, одна на +4,8., 4я поставлена ошибочно на +7,5м.</t>
  </si>
  <si>
    <t>двухстворчатая в 4х эт вставку</t>
  </si>
  <si>
    <t>двухстворчатая в 4х эт вставке</t>
  </si>
  <si>
    <t>одностворчатая, на фасаде у БКТП, снаружи RAL 1035</t>
  </si>
  <si>
    <t>м.п.</t>
  </si>
  <si>
    <t>на лицевом фасаде цвет снаружи RAL 7016</t>
  </si>
  <si>
    <t>RAL 7016</t>
  </si>
  <si>
    <t>Кол-во</t>
  </si>
  <si>
    <t>Цвет изнутри,RAL</t>
  </si>
  <si>
    <t>Цвет снаружи,RAL</t>
  </si>
  <si>
    <t>Огнестойкость: простая/EI15/EI30/EI60</t>
  </si>
  <si>
    <t>одну из дверей можно не закупать, она уже установлена в складе ПХУ, у двери в приёмку необходимо переварить фахверковый элемент</t>
  </si>
  <si>
    <t>За ед., руб.</t>
  </si>
  <si>
    <t>Общая, руб.</t>
  </si>
  <si>
    <t>Стоимость итого, руб, с НДС:</t>
  </si>
  <si>
    <t>Стоимость материалов, руб. с НДС</t>
  </si>
  <si>
    <t>Стоимость работ, руб. с НДС</t>
  </si>
  <si>
    <t>Срок поставки и установки, кал. Дней</t>
  </si>
  <si>
    <t>Стоимость итого, руб. с НДС</t>
  </si>
  <si>
    <t>НДС</t>
  </si>
  <si>
    <t>Стоимость итого, руб. без НДС</t>
  </si>
  <si>
    <t>Наименование двери по проекту</t>
  </si>
  <si>
    <t>Условия гарантии</t>
  </si>
  <si>
    <t>Порядок расчётов, предоплата</t>
  </si>
  <si>
    <t>Участник тендерного отбора</t>
  </si>
  <si>
    <t>ИНН/КПП</t>
  </si>
  <si>
    <t>_____________ /____________</t>
  </si>
  <si>
    <t>RAL 1035</t>
  </si>
  <si>
    <t>двухстворчатая на БКТП фасаде снаружи RAL 1035</t>
  </si>
  <si>
    <r>
      <t xml:space="preserve">Окно тёплое в составе: поворотно откидной створки.
</t>
    </r>
    <r>
      <rPr>
        <sz val="11"/>
        <color theme="1"/>
        <rFont val="Calibri"/>
        <family val="2"/>
        <scheme val="minor"/>
      </rPr>
      <t xml:space="preserve">Цвет снаружи: </t>
    </r>
    <r>
      <rPr>
        <b/>
        <sz val="11"/>
        <color theme="1"/>
        <rFont val="Calibri"/>
        <family val="2"/>
        <charset val="204"/>
        <scheme val="minor"/>
      </rPr>
      <t>RAL 1035</t>
    </r>
    <r>
      <rPr>
        <sz val="11"/>
        <color theme="1"/>
        <rFont val="Calibri"/>
        <family val="2"/>
        <scheme val="minor"/>
      </rPr>
      <t xml:space="preserve">
Цвет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</t>
    </r>
    <r>
      <rPr>
        <b/>
        <sz val="11"/>
        <color theme="1"/>
        <rFont val="Calibri"/>
        <family val="2"/>
        <charset val="204"/>
        <scheme val="minor"/>
      </rPr>
      <t>4/10/4/10/4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</t>
    </r>
    <r>
      <rPr>
        <b/>
        <sz val="11"/>
        <color theme="1"/>
        <rFont val="Calibri"/>
        <family val="2"/>
        <charset val="204"/>
        <scheme val="minor"/>
      </rPr>
      <t>стублина поворотно откидная.</t>
    </r>
    <r>
      <rPr>
        <sz val="11"/>
        <color theme="1"/>
        <rFont val="Calibri"/>
        <family val="2"/>
        <scheme val="minor"/>
      </rPr>
      <t xml:space="preserve">
Обозначение по проекту: </t>
    </r>
    <r>
      <rPr>
        <b/>
        <sz val="11"/>
        <color theme="1"/>
        <rFont val="Calibri"/>
        <family val="2"/>
        <charset val="204"/>
        <scheme val="minor"/>
      </rPr>
      <t>О-3
Размер 1200*1200мм.</t>
    </r>
  </si>
  <si>
    <r>
      <t xml:space="preserve">Окно тёплое в составе: поворотно откидной створки.
</t>
    </r>
    <r>
      <rPr>
        <sz val="11"/>
        <color theme="1"/>
        <rFont val="Calibri"/>
        <family val="2"/>
        <scheme val="minor"/>
      </rPr>
      <t xml:space="preserve">Цвет снаружи: </t>
    </r>
    <r>
      <rPr>
        <b/>
        <sz val="11"/>
        <color theme="1"/>
        <rFont val="Calibri"/>
        <family val="2"/>
        <charset val="204"/>
        <scheme val="minor"/>
      </rPr>
      <t>RAL 1035</t>
    </r>
    <r>
      <rPr>
        <sz val="11"/>
        <color theme="1"/>
        <rFont val="Calibri"/>
        <family val="2"/>
        <scheme val="minor"/>
      </rPr>
      <t xml:space="preserve">
Цвет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</t>
    </r>
    <r>
      <rPr>
        <b/>
        <sz val="11"/>
        <color theme="1"/>
        <rFont val="Calibri"/>
        <family val="2"/>
        <charset val="204"/>
        <scheme val="minor"/>
      </rPr>
      <t>4/10/4/10/4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</t>
    </r>
    <r>
      <rPr>
        <b/>
        <sz val="11"/>
        <color theme="1"/>
        <rFont val="Calibri"/>
        <family val="2"/>
        <charset val="204"/>
        <scheme val="minor"/>
      </rPr>
      <t>стублина поворотно откидная.</t>
    </r>
    <r>
      <rPr>
        <sz val="11"/>
        <color theme="1"/>
        <rFont val="Calibri"/>
        <family val="2"/>
        <scheme val="minor"/>
      </rPr>
      <t xml:space="preserve">
Обозначение по проекту: </t>
    </r>
    <r>
      <rPr>
        <b/>
        <sz val="11"/>
        <color theme="1"/>
        <rFont val="Calibri"/>
        <family val="2"/>
        <charset val="204"/>
        <scheme val="minor"/>
      </rPr>
      <t>О-3*
Размер 1100*1200мм.</t>
    </r>
  </si>
  <si>
    <t>О-3*</t>
  </si>
  <si>
    <r>
      <t xml:space="preserve">Окно тёплое в составе: поворотно откидной створки.
</t>
    </r>
    <r>
      <rPr>
        <sz val="11"/>
        <color theme="1"/>
        <rFont val="Calibri"/>
        <family val="2"/>
        <scheme val="minor"/>
      </rPr>
      <t xml:space="preserve">Цвет снаружи: </t>
    </r>
    <r>
      <rPr>
        <b/>
        <sz val="11"/>
        <color theme="1"/>
        <rFont val="Calibri"/>
        <family val="2"/>
        <charset val="204"/>
        <scheme val="minor"/>
      </rPr>
      <t>RAL 1035</t>
    </r>
    <r>
      <rPr>
        <sz val="11"/>
        <color theme="1"/>
        <rFont val="Calibri"/>
        <family val="2"/>
        <scheme val="minor"/>
      </rPr>
      <t xml:space="preserve">
Цвет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</t>
    </r>
    <r>
      <rPr>
        <b/>
        <sz val="11"/>
        <color theme="1"/>
        <rFont val="Calibri"/>
        <family val="2"/>
        <charset val="204"/>
        <scheme val="minor"/>
      </rPr>
      <t>4/10/4/10/4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</t>
    </r>
    <r>
      <rPr>
        <b/>
        <sz val="11"/>
        <color theme="1"/>
        <rFont val="Calibri"/>
        <family val="2"/>
        <charset val="204"/>
        <scheme val="minor"/>
      </rPr>
      <t xml:space="preserve"> - легкосбрасываемая конструкция</t>
    </r>
    <r>
      <rPr>
        <sz val="11"/>
        <color theme="1"/>
        <rFont val="Calibri"/>
        <family val="2"/>
        <scheme val="minor"/>
      </rPr>
      <t xml:space="preserve">
Обозначение по проекту: </t>
    </r>
    <r>
      <rPr>
        <b/>
        <sz val="11"/>
        <color theme="1"/>
        <rFont val="Calibri"/>
        <family val="2"/>
        <charset val="204"/>
        <scheme val="minor"/>
      </rPr>
      <t>О-3*Л
Размер 1200*1200мм.</t>
    </r>
  </si>
  <si>
    <t>О-3*Л</t>
  </si>
  <si>
    <r>
      <t xml:space="preserve">Окно тёплое в составе: поворотно откидной створки.
</t>
    </r>
    <r>
      <rPr>
        <sz val="11"/>
        <color theme="1"/>
        <rFont val="Calibri"/>
        <family val="2"/>
        <scheme val="minor"/>
      </rPr>
      <t xml:space="preserve">Цвет снаружи: </t>
    </r>
    <r>
      <rPr>
        <b/>
        <sz val="11"/>
        <color theme="1"/>
        <rFont val="Calibri"/>
        <family val="2"/>
        <charset val="204"/>
        <scheme val="minor"/>
      </rPr>
      <t>RAL 1035</t>
    </r>
    <r>
      <rPr>
        <sz val="11"/>
        <color theme="1"/>
        <rFont val="Calibri"/>
        <family val="2"/>
        <scheme val="minor"/>
      </rPr>
      <t xml:space="preserve">
Цвет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</t>
    </r>
    <r>
      <rPr>
        <b/>
        <sz val="11"/>
        <color theme="1"/>
        <rFont val="Calibri"/>
        <family val="2"/>
        <charset val="204"/>
        <scheme val="minor"/>
      </rPr>
      <t>4/10/4/10/4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</t>
    </r>
    <r>
      <rPr>
        <b/>
        <sz val="11"/>
        <color theme="1"/>
        <rFont val="Calibri"/>
        <family val="2"/>
        <charset val="204"/>
        <scheme val="minor"/>
      </rPr>
      <t>стублина поворотно откидная.</t>
    </r>
    <r>
      <rPr>
        <sz val="11"/>
        <color theme="1"/>
        <rFont val="Calibri"/>
        <family val="2"/>
        <scheme val="minor"/>
      </rPr>
      <t xml:space="preserve">
Обозначение по проекту: </t>
    </r>
    <r>
      <rPr>
        <b/>
        <sz val="11"/>
        <color theme="1"/>
        <rFont val="Calibri"/>
        <family val="2"/>
        <charset val="204"/>
        <scheme val="minor"/>
      </rPr>
      <t>О-4
Размер 1200*2450мм.</t>
    </r>
  </si>
  <si>
    <t>О-4</t>
  </si>
  <si>
    <r>
      <t xml:space="preserve">Окно тёплое в составе: глухое поле, </t>
    </r>
    <r>
      <rPr>
        <b/>
        <sz val="11"/>
        <color theme="1"/>
        <rFont val="Calibri"/>
        <family val="2"/>
        <charset val="204"/>
        <scheme val="minor"/>
      </rPr>
      <t>противопожарное окно E 30</t>
    </r>
    <r>
      <rPr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 xml:space="preserve">Цвет снаружи: </t>
    </r>
    <r>
      <rPr>
        <b/>
        <sz val="11"/>
        <color theme="1"/>
        <rFont val="Calibri"/>
        <family val="2"/>
        <charset val="204"/>
        <scheme val="minor"/>
      </rPr>
      <t>RAL 1035</t>
    </r>
    <r>
      <rPr>
        <sz val="11"/>
        <color theme="1"/>
        <rFont val="Calibri"/>
        <family val="2"/>
        <scheme val="minor"/>
      </rPr>
      <t xml:space="preserve">
Цвет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</t>
    </r>
    <r>
      <rPr>
        <b/>
        <sz val="11"/>
        <color theme="1"/>
        <rFont val="Calibri"/>
        <family val="2"/>
        <charset val="204"/>
        <scheme val="minor"/>
      </rPr>
      <t>4/10/4/10/4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</t>
    </r>
    <r>
      <rPr>
        <b/>
        <sz val="11"/>
        <color theme="1"/>
        <rFont val="Calibri"/>
        <family val="2"/>
        <charset val="204"/>
        <scheme val="minor"/>
      </rPr>
      <t>глухое поле</t>
    </r>
    <r>
      <rPr>
        <sz val="11"/>
        <color theme="1"/>
        <rFont val="Calibri"/>
        <family val="2"/>
        <scheme val="minor"/>
      </rPr>
      <t xml:space="preserve">
Обозначение по проекту: </t>
    </r>
    <r>
      <rPr>
        <b/>
        <sz val="11"/>
        <color theme="1"/>
        <rFont val="Calibri"/>
        <family val="2"/>
        <charset val="204"/>
        <scheme val="minor"/>
      </rPr>
      <t>О-5
Размер 1200*1200мм.</t>
    </r>
  </si>
  <si>
    <t>О-5</t>
  </si>
  <si>
    <r>
      <t xml:space="preserve">Окно тёплое в составе: два глухих поля, </t>
    </r>
    <r>
      <rPr>
        <b/>
        <sz val="11"/>
        <color theme="1"/>
        <rFont val="Calibri"/>
        <family val="2"/>
        <charset val="204"/>
        <scheme val="minor"/>
      </rPr>
      <t>противопожарное окно E 30</t>
    </r>
    <r>
      <rPr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 xml:space="preserve">Цвет снаружи: </t>
    </r>
    <r>
      <rPr>
        <b/>
        <sz val="11"/>
        <color theme="1"/>
        <rFont val="Calibri"/>
        <family val="2"/>
        <charset val="204"/>
        <scheme val="minor"/>
      </rPr>
      <t>RAL 1035</t>
    </r>
    <r>
      <rPr>
        <sz val="11"/>
        <color theme="1"/>
        <rFont val="Calibri"/>
        <family val="2"/>
        <scheme val="minor"/>
      </rPr>
      <t xml:space="preserve">
Цвет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</t>
    </r>
    <r>
      <rPr>
        <b/>
        <sz val="11"/>
        <color theme="1"/>
        <rFont val="Calibri"/>
        <family val="2"/>
        <charset val="204"/>
        <scheme val="minor"/>
      </rPr>
      <t>4/10/4/10/4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два </t>
    </r>
    <r>
      <rPr>
        <b/>
        <sz val="11"/>
        <color theme="1"/>
        <rFont val="Calibri"/>
        <family val="2"/>
        <charset val="204"/>
        <scheme val="minor"/>
      </rPr>
      <t>глухих поля</t>
    </r>
    <r>
      <rPr>
        <sz val="11"/>
        <color theme="1"/>
        <rFont val="Calibri"/>
        <family val="2"/>
        <scheme val="minor"/>
      </rPr>
      <t xml:space="preserve">
Обозначение по проекту: </t>
    </r>
    <r>
      <rPr>
        <b/>
        <sz val="11"/>
        <color theme="1"/>
        <rFont val="Calibri"/>
        <family val="2"/>
        <charset val="204"/>
        <scheme val="minor"/>
      </rPr>
      <t>О-6
Размер 1200*1200мм.</t>
    </r>
  </si>
  <si>
    <t>О-6</t>
  </si>
  <si>
    <r>
      <t xml:space="preserve">Окно тёплое в составе: двух поворотно откидных створок и двух глухих полей.
</t>
    </r>
    <r>
      <rPr>
        <sz val="11"/>
        <color theme="1"/>
        <rFont val="Calibri"/>
        <family val="2"/>
        <scheme val="minor"/>
      </rPr>
      <t xml:space="preserve">Цвет снаружи: </t>
    </r>
    <r>
      <rPr>
        <b/>
        <sz val="11"/>
        <color theme="1"/>
        <rFont val="Calibri"/>
        <family val="2"/>
        <charset val="204"/>
        <scheme val="minor"/>
      </rPr>
      <t>RAL 1035</t>
    </r>
    <r>
      <rPr>
        <sz val="11"/>
        <color theme="1"/>
        <rFont val="Calibri"/>
        <family val="2"/>
        <scheme val="minor"/>
      </rPr>
      <t xml:space="preserve">
Цвет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</t>
    </r>
    <r>
      <rPr>
        <b/>
        <sz val="11"/>
        <color theme="1"/>
        <rFont val="Calibri"/>
        <family val="2"/>
        <charset val="204"/>
        <scheme val="minor"/>
      </rPr>
      <t>4/10/4/10/4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</t>
    </r>
    <r>
      <rPr>
        <b/>
        <sz val="11"/>
        <color theme="1"/>
        <rFont val="Calibri"/>
        <family val="2"/>
        <charset val="204"/>
        <scheme val="minor"/>
      </rPr>
      <t>стублина поворотно откидная.</t>
    </r>
    <r>
      <rPr>
        <sz val="11"/>
        <color theme="1"/>
        <rFont val="Calibri"/>
        <family val="2"/>
        <scheme val="minor"/>
      </rPr>
      <t xml:space="preserve">
Обозначение по проекту: </t>
    </r>
    <r>
      <rPr>
        <b/>
        <sz val="11"/>
        <color theme="1"/>
        <rFont val="Calibri"/>
        <family val="2"/>
        <charset val="204"/>
        <scheme val="minor"/>
      </rPr>
      <t>О-7
Размер 4750*1200мм.</t>
    </r>
  </si>
  <si>
    <t>О-7</t>
  </si>
  <si>
    <r>
      <t xml:space="preserve">Окно тёплое в составе: поворотно откидной створки и глухого поля.
</t>
    </r>
    <r>
      <rPr>
        <sz val="11"/>
        <color theme="1"/>
        <rFont val="Calibri"/>
        <family val="2"/>
        <scheme val="minor"/>
      </rPr>
      <t xml:space="preserve">Цвет снаружи: </t>
    </r>
    <r>
      <rPr>
        <b/>
        <sz val="11"/>
        <color theme="1"/>
        <rFont val="Calibri"/>
        <family val="2"/>
        <charset val="204"/>
        <scheme val="minor"/>
      </rPr>
      <t>RAL 1035</t>
    </r>
    <r>
      <rPr>
        <sz val="11"/>
        <color theme="1"/>
        <rFont val="Calibri"/>
        <family val="2"/>
        <scheme val="minor"/>
      </rPr>
      <t xml:space="preserve">
Цвет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</t>
    </r>
    <r>
      <rPr>
        <b/>
        <sz val="11"/>
        <color theme="1"/>
        <rFont val="Calibri"/>
        <family val="2"/>
        <charset val="204"/>
        <scheme val="minor"/>
      </rPr>
      <t>4/10/4/10/4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</t>
    </r>
    <r>
      <rPr>
        <b/>
        <sz val="11"/>
        <color theme="1"/>
        <rFont val="Calibri"/>
        <family val="2"/>
        <charset val="204"/>
        <scheme val="minor"/>
      </rPr>
      <t>стублина поворотно откидная.</t>
    </r>
    <r>
      <rPr>
        <sz val="11"/>
        <color theme="1"/>
        <rFont val="Calibri"/>
        <family val="2"/>
        <scheme val="minor"/>
      </rPr>
      <t xml:space="preserve">
Обозначение по проекту: </t>
    </r>
    <r>
      <rPr>
        <b/>
        <sz val="11"/>
        <color theme="1"/>
        <rFont val="Calibri"/>
        <family val="2"/>
        <charset val="204"/>
        <scheme val="minor"/>
      </rPr>
      <t>О-8
Размер 2400*1200мм.</t>
    </r>
  </si>
  <si>
    <t>О-8</t>
  </si>
  <si>
    <r>
      <t xml:space="preserve">Окно тёплое в составе: поворотно откидной створки и глухого поля.
</t>
    </r>
    <r>
      <rPr>
        <sz val="11"/>
        <color theme="1"/>
        <rFont val="Calibri"/>
        <family val="2"/>
        <scheme val="minor"/>
      </rPr>
      <t xml:space="preserve">Цвет снаружи: </t>
    </r>
    <r>
      <rPr>
        <b/>
        <sz val="11"/>
        <color theme="1"/>
        <rFont val="Calibri"/>
        <family val="2"/>
        <charset val="204"/>
        <scheme val="minor"/>
      </rPr>
      <t>RAL 1035</t>
    </r>
    <r>
      <rPr>
        <sz val="11"/>
        <color theme="1"/>
        <rFont val="Calibri"/>
        <family val="2"/>
        <scheme val="minor"/>
      </rPr>
      <t xml:space="preserve">
Цвет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</t>
    </r>
    <r>
      <rPr>
        <b/>
        <sz val="11"/>
        <color theme="1"/>
        <rFont val="Calibri"/>
        <family val="2"/>
        <charset val="204"/>
        <scheme val="minor"/>
      </rPr>
      <t>4/10/4/10/4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</t>
    </r>
    <r>
      <rPr>
        <b/>
        <sz val="11"/>
        <color theme="1"/>
        <rFont val="Calibri"/>
        <family val="2"/>
        <charset val="204"/>
        <scheme val="minor"/>
      </rPr>
      <t>легкосбрасываемая конструкция</t>
    </r>
    <r>
      <rPr>
        <sz val="11"/>
        <color theme="1"/>
        <rFont val="Calibri"/>
        <family val="2"/>
        <scheme val="minor"/>
      </rPr>
      <t xml:space="preserve">
Обозначение по проекту: </t>
    </r>
    <r>
      <rPr>
        <b/>
        <sz val="11"/>
        <color theme="1"/>
        <rFont val="Calibri"/>
        <family val="2"/>
        <charset val="204"/>
        <scheme val="minor"/>
      </rPr>
      <t>О-8*Л
Размер 2400*1200мм.</t>
    </r>
  </si>
  <si>
    <t>О-8 Л</t>
  </si>
  <si>
    <r>
      <t xml:space="preserve">Окно тёплое в составе: двух поворотно-откидных створок и глухого поля.
</t>
    </r>
    <r>
      <rPr>
        <sz val="11"/>
        <color theme="1"/>
        <rFont val="Calibri"/>
        <family val="2"/>
        <scheme val="minor"/>
      </rPr>
      <t xml:space="preserve">Цвет снаружи: </t>
    </r>
    <r>
      <rPr>
        <b/>
        <sz val="11"/>
        <color theme="1"/>
        <rFont val="Calibri"/>
        <family val="2"/>
        <charset val="204"/>
        <scheme val="minor"/>
      </rPr>
      <t>RAL 1035</t>
    </r>
    <r>
      <rPr>
        <sz val="11"/>
        <color theme="1"/>
        <rFont val="Calibri"/>
        <family val="2"/>
        <scheme val="minor"/>
      </rPr>
      <t xml:space="preserve">
Цвет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</t>
    </r>
    <r>
      <rPr>
        <b/>
        <sz val="11"/>
        <color theme="1"/>
        <rFont val="Calibri"/>
        <family val="2"/>
        <charset val="204"/>
        <scheme val="minor"/>
      </rPr>
      <t>4/10/4/10/4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</t>
    </r>
    <r>
      <rPr>
        <b/>
        <sz val="11"/>
        <color theme="1"/>
        <rFont val="Calibri"/>
        <family val="2"/>
        <charset val="204"/>
        <scheme val="minor"/>
      </rPr>
      <t>стублина поворотно откидная.</t>
    </r>
    <r>
      <rPr>
        <sz val="11"/>
        <color theme="1"/>
        <rFont val="Calibri"/>
        <family val="2"/>
        <scheme val="minor"/>
      </rPr>
      <t xml:space="preserve">
Обозначение по проекту: </t>
    </r>
    <r>
      <rPr>
        <b/>
        <sz val="11"/>
        <color theme="1"/>
        <rFont val="Calibri"/>
        <family val="2"/>
        <charset val="204"/>
        <scheme val="minor"/>
      </rPr>
      <t>О-9
Размер 3600*1200мм.</t>
    </r>
  </si>
  <si>
    <t>О-9</t>
  </si>
  <si>
    <r>
      <t xml:space="preserve">Окно тёплое в составе: трёх глухих полей.
</t>
    </r>
    <r>
      <rPr>
        <sz val="11"/>
        <color theme="1"/>
        <rFont val="Calibri"/>
        <family val="2"/>
        <scheme val="minor"/>
      </rPr>
      <t xml:space="preserve">Цвет снаружи: </t>
    </r>
    <r>
      <rPr>
        <b/>
        <sz val="11"/>
        <color theme="1"/>
        <rFont val="Calibri"/>
        <family val="2"/>
        <charset val="204"/>
        <scheme val="minor"/>
      </rPr>
      <t>RAL 1035</t>
    </r>
    <r>
      <rPr>
        <sz val="11"/>
        <color theme="1"/>
        <rFont val="Calibri"/>
        <family val="2"/>
        <scheme val="minor"/>
      </rPr>
      <t xml:space="preserve">
Цвет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</t>
    </r>
    <r>
      <rPr>
        <b/>
        <sz val="11"/>
        <color theme="1"/>
        <rFont val="Calibri"/>
        <family val="2"/>
        <charset val="204"/>
        <scheme val="minor"/>
      </rPr>
      <t>4/10/4/10/4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</t>
    </r>
    <r>
      <rPr>
        <b/>
        <sz val="11"/>
        <color theme="1"/>
        <rFont val="Calibri"/>
        <family val="2"/>
        <charset val="204"/>
        <scheme val="minor"/>
      </rPr>
      <t>три глухих поля</t>
    </r>
    <r>
      <rPr>
        <sz val="11"/>
        <color theme="1"/>
        <rFont val="Calibri"/>
        <family val="2"/>
        <scheme val="minor"/>
      </rPr>
      <t xml:space="preserve">
Обозначение по проекту: </t>
    </r>
    <r>
      <rPr>
        <b/>
        <sz val="11"/>
        <color theme="1"/>
        <rFont val="Calibri"/>
        <family val="2"/>
        <charset val="204"/>
        <scheme val="minor"/>
      </rPr>
      <t>О-9*
Размер 3600*1200мм.</t>
    </r>
  </si>
  <si>
    <t>О-9*</t>
  </si>
  <si>
    <t>Нащельники внутренние на окнах RAL 9003 (изготовление и монтаж на герметик бесцветный)</t>
  </si>
  <si>
    <t>Нащельники снаружи на окнах RAL 1035 (материал входит в поставку заказчика монтаж нащельников осуществлять по чертежам поставщика СП)</t>
  </si>
  <si>
    <r>
      <rPr>
        <b/>
        <sz val="11"/>
        <color theme="1"/>
        <rFont val="Calibri"/>
        <family val="2"/>
        <charset val="204"/>
        <scheme val="minor"/>
      </rPr>
      <t>Витраж
Фасад 3000*17450мм, в составе 29 глухих полей, двустворчатой двери и трёх откидных створок.</t>
    </r>
    <r>
      <rPr>
        <sz val="11"/>
        <color theme="1"/>
        <rFont val="Calibri"/>
        <family val="2"/>
        <scheme val="minor"/>
      </rPr>
      <t xml:space="preserve">
Профильная система: </t>
    </r>
    <r>
      <rPr>
        <b/>
        <sz val="11"/>
        <color theme="1"/>
        <rFont val="Calibri"/>
        <family val="2"/>
        <charset val="204"/>
        <scheme val="minor"/>
      </rPr>
      <t>ALUTECH</t>
    </r>
    <r>
      <rPr>
        <sz val="11"/>
        <color theme="1"/>
        <rFont val="Calibri"/>
        <family val="2"/>
        <scheme val="minor"/>
      </rPr>
      <t xml:space="preserve">
Система: </t>
    </r>
    <r>
      <rPr>
        <b/>
        <sz val="11"/>
        <color theme="1"/>
        <rFont val="Calibri"/>
        <family val="2"/>
        <charset val="204"/>
        <scheme val="minor"/>
      </rPr>
      <t>Alumin Techno F50
Alumin Techno W62
Описание двери: Дверь с 2мя створками, открывающимися наружу Петля R.</t>
    </r>
    <r>
      <rPr>
        <sz val="11"/>
        <color theme="1"/>
        <rFont val="Calibri"/>
        <family val="2"/>
        <scheme val="minor"/>
      </rPr>
      <t xml:space="preserve">
Цвет витража и двери снаружи: </t>
    </r>
    <r>
      <rPr>
        <b/>
        <sz val="11"/>
        <color theme="1"/>
        <rFont val="Calibri"/>
        <family val="2"/>
        <charset val="204"/>
        <scheme val="minor"/>
      </rPr>
      <t>RAL 7016</t>
    </r>
    <r>
      <rPr>
        <sz val="11"/>
        <color theme="1"/>
        <rFont val="Calibri"/>
        <family val="2"/>
        <scheme val="minor"/>
      </rPr>
      <t xml:space="preserve">
Цвет витража и двери изнутри: </t>
    </r>
    <r>
      <rPr>
        <b/>
        <sz val="11"/>
        <color theme="1"/>
        <rFont val="Calibri"/>
        <family val="2"/>
        <charset val="204"/>
        <scheme val="minor"/>
      </rPr>
      <t>RAL 9016 (9003)</t>
    </r>
    <r>
      <rPr>
        <sz val="11"/>
        <color theme="1"/>
        <rFont val="Calibri"/>
        <family val="2"/>
        <scheme val="minor"/>
      </rPr>
      <t xml:space="preserve">
Остекление: 6зак</t>
    </r>
    <r>
      <rPr>
        <b/>
        <sz val="11"/>
        <color theme="1"/>
        <rFont val="Calibri"/>
        <family val="2"/>
        <charset val="204"/>
        <scheme val="minor"/>
      </rPr>
      <t>/20/6зак TopN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бронировка</t>
    </r>
    <r>
      <rPr>
        <sz val="11"/>
        <color theme="1"/>
        <rFont val="Calibri"/>
        <family val="2"/>
        <scheme val="minor"/>
      </rPr>
      <t xml:space="preserve"> внутренней поверхности внутреннего стекла прозрачной плёнкой </t>
    </r>
    <r>
      <rPr>
        <b/>
        <sz val="11"/>
        <color theme="1"/>
        <rFont val="Calibri"/>
        <family val="2"/>
        <charset val="204"/>
        <scheme val="minor"/>
      </rPr>
      <t>112 мкр</t>
    </r>
    <r>
      <rPr>
        <sz val="11"/>
        <color theme="1"/>
        <rFont val="Calibri"/>
        <family val="2"/>
        <scheme val="minor"/>
      </rPr>
      <t xml:space="preserve">
Оконная Фурнитура: </t>
    </r>
    <r>
      <rPr>
        <b/>
        <sz val="11"/>
        <color theme="1"/>
        <rFont val="Calibri"/>
        <family val="2"/>
        <charset val="204"/>
        <scheme val="minor"/>
      </rPr>
      <t>стублина откидная.
Дверная фурнитура: Ручка скоба 300мм, замок, 3 петли на створке, порог 22мм, доводчик.
Примыкание к стене: Наружный и внутренний фасонный элемент в цвет профиля.</t>
    </r>
  </si>
  <si>
    <t>В-1</t>
  </si>
  <si>
    <t>О-3</t>
  </si>
  <si>
    <t>1,2*1,2</t>
  </si>
  <si>
    <t>1,2*2,45</t>
  </si>
  <si>
    <t>2,4*1,2</t>
  </si>
  <si>
    <t>4,75*1,2</t>
  </si>
  <si>
    <t>3,6*1,2</t>
  </si>
  <si>
    <t>простое</t>
  </si>
  <si>
    <t>простое, ЛСК</t>
  </si>
  <si>
    <t>EI 30</t>
  </si>
  <si>
    <t>Таблица для предоставления коммерческого предложения на изготовление, поставку и монтаж окон и витража с дверью на объекте: «Реконструкция комплекса производственных объектов ОАО «Северное Молоко», 2й этап, расположенном по адресу: Вологодская обл., г. Грязовец, ул. Соколовская, д.59. согласно ТЗ.</t>
  </si>
  <si>
    <t>Монтаж (с изготовлением и установкой внутреннего фасонного элемента, монтаж на герметик бесцветный) для витража</t>
  </si>
  <si>
    <t>Монтаж наружного фасонного элемента (предоставляется заказчиком, монтаж производить на герметик бесцветный поставка подрядчика) для витража</t>
  </si>
  <si>
    <t>3,0*17,4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</si>
</sst>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2" borderId="1" xfId="0" applyFill="1" applyBorder="1"/>
    <xf numFmtId="0" fontId="0" fillId="0" borderId="1" xfId="0" applyNumberFormat="1" applyBorder="1" applyAlignment="1">
      <alignment wrapText="1" shrinkToFit="1"/>
    </xf>
    <xf numFmtId="0" fontId="0" fillId="0" borderId="1" xfId="0" applyBorder="1" applyAlignment="1">
      <alignment wrapText="1"/>
    </xf>
    <xf numFmtId="0" fontId="0" fillId="0" borderId="6" xfId="0" applyBorder="1"/>
    <xf numFmtId="0" fontId="0" fillId="3" borderId="6" xfId="0" applyFill="1" applyBorder="1"/>
    <xf numFmtId="0" fontId="0" fillId="0" borderId="6" xfId="0" applyFill="1" applyBorder="1"/>
    <xf numFmtId="4" fontId="0" fillId="0" borderId="1" xfId="0" applyNumberFormat="1" applyFill="1" applyBorder="1"/>
    <xf numFmtId="0" fontId="0" fillId="0" borderId="6" xfId="0" applyNumberFormat="1" applyBorder="1" applyAlignment="1">
      <alignment wrapText="1" shrinkToFit="1"/>
    </xf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4" fontId="0" fillId="0" borderId="3" xfId="0" applyNumberFormat="1" applyFill="1" applyBorder="1"/>
    <xf numFmtId="0" fontId="0" fillId="0" borderId="20" xfId="0" applyBorder="1"/>
    <xf numFmtId="4" fontId="0" fillId="0" borderId="28" xfId="0" applyNumberFormat="1" applyBorder="1" applyAlignment="1">
      <alignment wrapText="1"/>
    </xf>
    <xf numFmtId="4" fontId="0" fillId="0" borderId="29" xfId="0" applyNumberFormat="1" applyBorder="1" applyAlignment="1">
      <alignment wrapText="1"/>
    </xf>
    <xf numFmtId="4" fontId="0" fillId="0" borderId="30" xfId="0" applyNumberFormat="1" applyBorder="1" applyAlignment="1">
      <alignment wrapText="1"/>
    </xf>
    <xf numFmtId="0" fontId="0" fillId="0" borderId="7" xfId="0" applyFill="1" applyBorder="1"/>
    <xf numFmtId="0" fontId="0" fillId="0" borderId="21" xfId="0" applyBorder="1"/>
    <xf numFmtId="4" fontId="0" fillId="0" borderId="3" xfId="0" applyNumberFormat="1" applyBorder="1"/>
    <xf numFmtId="0" fontId="0" fillId="0" borderId="33" xfId="0" applyBorder="1"/>
    <xf numFmtId="0" fontId="0" fillId="0" borderId="34" xfId="0" applyBorder="1"/>
    <xf numFmtId="4" fontId="0" fillId="0" borderId="34" xfId="0" applyNumberForma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3" fillId="0" borderId="34" xfId="0" applyNumberFormat="1" applyFont="1" applyBorder="1" applyAlignment="1">
      <alignment wrapText="1"/>
    </xf>
    <xf numFmtId="0" fontId="0" fillId="0" borderId="35" xfId="0" applyBorder="1"/>
    <xf numFmtId="0" fontId="0" fillId="0" borderId="25" xfId="0" applyBorder="1"/>
    <xf numFmtId="0" fontId="0" fillId="0" borderId="24" xfId="0" applyBorder="1"/>
    <xf numFmtId="0" fontId="0" fillId="0" borderId="5" xfId="0" applyBorder="1" applyAlignment="1">
      <alignment vertical="center" wrapText="1"/>
    </xf>
    <xf numFmtId="0" fontId="0" fillId="0" borderId="39" xfId="0" applyFill="1" applyBorder="1"/>
    <xf numFmtId="0" fontId="0" fillId="0" borderId="40" xfId="0" applyFill="1" applyBorder="1"/>
    <xf numFmtId="0" fontId="0" fillId="0" borderId="42" xfId="0" applyBorder="1"/>
    <xf numFmtId="0" fontId="0" fillId="0" borderId="39" xfId="0" applyBorder="1"/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0" fillId="0" borderId="2" xfId="0" applyNumberFormat="1" applyFill="1" applyBorder="1"/>
    <xf numFmtId="4" fontId="0" fillId="0" borderId="19" xfId="0" applyNumberFormat="1" applyFill="1" applyBorder="1"/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33" xfId="0" applyNumberFormat="1" applyBorder="1"/>
    <xf numFmtId="4" fontId="3" fillId="0" borderId="44" xfId="0" applyNumberFormat="1" applyFont="1" applyBorder="1" applyAlignment="1">
      <alignment wrapText="1"/>
    </xf>
    <xf numFmtId="4" fontId="0" fillId="0" borderId="2" xfId="0" applyNumberFormat="1" applyBorder="1"/>
    <xf numFmtId="4" fontId="0" fillId="0" borderId="19" xfId="0" applyNumberFormat="1" applyBorder="1"/>
    <xf numFmtId="0" fontId="4" fillId="0" borderId="16" xfId="0" applyNumberFormat="1" applyFont="1" applyBorder="1" applyAlignment="1">
      <alignment horizontal="center" vertical="center" wrapText="1" shrinkToFit="1"/>
    </xf>
    <xf numFmtId="0" fontId="0" fillId="0" borderId="31" xfId="0" applyBorder="1"/>
    <xf numFmtId="0" fontId="0" fillId="0" borderId="7" xfId="0" applyBorder="1"/>
    <xf numFmtId="0" fontId="0" fillId="0" borderId="32" xfId="0" applyBorder="1"/>
    <xf numFmtId="0" fontId="0" fillId="0" borderId="41" xfId="0" applyBorder="1"/>
    <xf numFmtId="4" fontId="0" fillId="0" borderId="31" xfId="0" applyNumberFormat="1" applyBorder="1"/>
    <xf numFmtId="4" fontId="0" fillId="0" borderId="7" xfId="0" applyNumberFormat="1" applyBorder="1"/>
    <xf numFmtId="4" fontId="0" fillId="0" borderId="14" xfId="0" applyNumberFormat="1" applyBorder="1"/>
    <xf numFmtId="0" fontId="3" fillId="0" borderId="21" xfId="0" applyFont="1" applyBorder="1" applyAlignment="1"/>
    <xf numFmtId="0" fontId="3" fillId="0" borderId="5" xfId="0" applyFont="1" applyBorder="1" applyAlignment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4" fillId="0" borderId="17" xfId="0" applyNumberFormat="1" applyFont="1" applyBorder="1" applyAlignment="1">
      <alignment horizontal="center" vertical="center" wrapText="1" shrinkToFit="1"/>
    </xf>
    <xf numFmtId="0" fontId="4" fillId="0" borderId="42" xfId="0" applyNumberFormat="1" applyFont="1" applyBorder="1" applyAlignment="1">
      <alignment horizontal="center" vertical="center" wrapText="1" shrinkToFit="1"/>
    </xf>
    <xf numFmtId="0" fontId="4" fillId="0" borderId="47" xfId="0" applyNumberFormat="1" applyFont="1" applyBorder="1" applyAlignment="1">
      <alignment horizontal="center" vertical="center" wrapText="1" shrinkToFit="1"/>
    </xf>
    <xf numFmtId="0" fontId="4" fillId="0" borderId="48" xfId="0" applyNumberFormat="1" applyFont="1" applyBorder="1" applyAlignment="1">
      <alignment horizontal="center" vertical="center" wrapText="1" shrinkToFit="1"/>
    </xf>
    <xf numFmtId="0" fontId="0" fillId="0" borderId="34" xfId="0" applyBorder="1" applyAlignment="1">
      <alignment wrapText="1"/>
    </xf>
    <xf numFmtId="0" fontId="4" fillId="0" borderId="16" xfId="0" applyNumberFormat="1" applyFont="1" applyBorder="1" applyAlignment="1">
      <alignment horizontal="center" vertical="center" wrapText="1" shrinkToFit="1"/>
    </xf>
    <xf numFmtId="0" fontId="4" fillId="0" borderId="17" xfId="0" applyNumberFormat="1" applyFont="1" applyBorder="1" applyAlignment="1">
      <alignment horizontal="center" vertical="center" wrapText="1" shrinkToFit="1"/>
    </xf>
    <xf numFmtId="0" fontId="4" fillId="0" borderId="18" xfId="0" applyNumberFormat="1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 shrinkToFit="1"/>
    </xf>
    <xf numFmtId="0" fontId="0" fillId="0" borderId="5" xfId="0" applyNumberFormat="1" applyBorder="1" applyAlignment="1">
      <alignment horizontal="center" vertical="center" wrapText="1" shrinkToFi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NumberFormat="1" applyBorder="1" applyAlignment="1">
      <alignment horizontal="center" vertical="center" wrapText="1" shrinkToFit="1"/>
    </xf>
    <xf numFmtId="0" fontId="0" fillId="0" borderId="38" xfId="0" applyNumberFormat="1" applyBorder="1" applyAlignment="1">
      <alignment horizontal="center" vertical="center" wrapText="1" shrinkToFit="1"/>
    </xf>
    <xf numFmtId="0" fontId="4" fillId="0" borderId="42" xfId="0" applyNumberFormat="1" applyFont="1" applyBorder="1" applyAlignment="1">
      <alignment horizontal="center" vertical="center" wrapText="1" shrinkToFit="1"/>
    </xf>
    <xf numFmtId="0" fontId="4" fillId="0" borderId="47" xfId="0" applyNumberFormat="1" applyFont="1" applyBorder="1" applyAlignment="1">
      <alignment horizontal="center" vertical="center" wrapText="1" shrinkToFit="1"/>
    </xf>
    <xf numFmtId="0" fontId="4" fillId="0" borderId="48" xfId="0" applyNumberFormat="1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23" xfId="0" applyNumberFormat="1" applyBorder="1" applyAlignment="1">
      <alignment horizontal="center" vertical="center" wrapText="1" shrinkToFit="1"/>
    </xf>
    <xf numFmtId="0" fontId="0" fillId="0" borderId="24" xfId="0" applyNumberForma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7"/>
  <sheetViews>
    <sheetView tabSelected="1" zoomScale="70" zoomScaleNormal="70" workbookViewId="0">
      <selection activeCell="E20" sqref="E20"/>
    </sheetView>
  </sheetViews>
  <sheetFormatPr defaultRowHeight="15" x14ac:dyDescent="0.25"/>
  <cols>
    <col min="2" max="2" width="4" bestFit="1" customWidth="1"/>
    <col min="3" max="3" width="62.42578125" bestFit="1" customWidth="1"/>
    <col min="4" max="4" width="10.42578125" customWidth="1"/>
    <col min="5" max="5" width="15.42578125" customWidth="1"/>
    <col min="6" max="6" width="12" customWidth="1"/>
    <col min="7" max="7" width="7.85546875" customWidth="1"/>
    <col min="8" max="8" width="7.28515625" customWidth="1"/>
    <col min="9" max="9" width="7.28515625" bestFit="1" customWidth="1"/>
    <col min="10" max="10" width="7.85546875" customWidth="1"/>
    <col min="11" max="14" width="7.28515625" customWidth="1"/>
    <col min="15" max="15" width="8.85546875" bestFit="1" customWidth="1"/>
    <col min="16" max="16" width="81.5703125" hidden="1" customWidth="1"/>
    <col min="17" max="17" width="16.28515625" hidden="1" customWidth="1"/>
  </cols>
  <sheetData>
    <row r="1" spans="2:17" ht="15.75" thickBot="1" x14ac:dyDescent="0.3"/>
    <row r="2" spans="2:17" ht="66" customHeight="1" thickBot="1" x14ac:dyDescent="0.3">
      <c r="B2" s="66" t="s">
        <v>75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7" ht="19.5" thickBot="1" x14ac:dyDescent="0.3">
      <c r="B3" s="48"/>
      <c r="C3" s="61"/>
      <c r="D3" s="61"/>
      <c r="E3" s="61"/>
      <c r="F3" s="61"/>
      <c r="G3" s="61"/>
      <c r="H3" s="61"/>
      <c r="I3" s="61"/>
      <c r="J3" s="77" t="s">
        <v>36</v>
      </c>
      <c r="K3" s="78"/>
      <c r="L3" s="78"/>
      <c r="M3" s="78"/>
      <c r="N3" s="78"/>
      <c r="O3" s="79"/>
    </row>
    <row r="4" spans="2:17" ht="19.5" thickBot="1" x14ac:dyDescent="0.3">
      <c r="B4" s="62"/>
      <c r="C4" s="65" t="s">
        <v>37</v>
      </c>
      <c r="D4" s="63"/>
      <c r="E4" s="63"/>
      <c r="F4" s="63"/>
      <c r="G4" s="63"/>
      <c r="H4" s="63"/>
      <c r="I4" s="64"/>
      <c r="J4" s="77" t="s">
        <v>38</v>
      </c>
      <c r="K4" s="78"/>
      <c r="L4" s="78"/>
      <c r="M4" s="78"/>
      <c r="N4" s="78"/>
      <c r="O4" s="79"/>
    </row>
    <row r="5" spans="2:17" ht="48" customHeight="1" x14ac:dyDescent="0.25">
      <c r="B5" s="73"/>
      <c r="C5" s="71" t="s">
        <v>2</v>
      </c>
      <c r="D5" s="71" t="s">
        <v>33</v>
      </c>
      <c r="E5" s="71" t="s">
        <v>0</v>
      </c>
      <c r="F5" s="71" t="s">
        <v>22</v>
      </c>
      <c r="G5" s="71" t="s">
        <v>20</v>
      </c>
      <c r="H5" s="71" t="s">
        <v>21</v>
      </c>
      <c r="I5" s="91" t="s">
        <v>19</v>
      </c>
      <c r="J5" s="75" t="s">
        <v>29</v>
      </c>
      <c r="K5" s="93" t="s">
        <v>27</v>
      </c>
      <c r="L5" s="94"/>
      <c r="M5" s="94" t="s">
        <v>28</v>
      </c>
      <c r="N5" s="95"/>
      <c r="O5" s="69" t="s">
        <v>26</v>
      </c>
      <c r="P5" s="10" t="s">
        <v>2</v>
      </c>
      <c r="Q5" s="4" t="s">
        <v>3</v>
      </c>
    </row>
    <row r="6" spans="2:17" ht="46.5" customHeight="1" thickBot="1" x14ac:dyDescent="0.3">
      <c r="B6" s="74"/>
      <c r="C6" s="72"/>
      <c r="D6" s="72"/>
      <c r="E6" s="72"/>
      <c r="F6" s="72"/>
      <c r="G6" s="72"/>
      <c r="H6" s="72"/>
      <c r="I6" s="92"/>
      <c r="J6" s="76"/>
      <c r="K6" s="38" t="s">
        <v>24</v>
      </c>
      <c r="L6" s="33" t="s">
        <v>25</v>
      </c>
      <c r="M6" s="33" t="s">
        <v>24</v>
      </c>
      <c r="N6" s="39" t="s">
        <v>25</v>
      </c>
      <c r="O6" s="70"/>
      <c r="P6" s="10"/>
      <c r="Q6" s="4"/>
    </row>
    <row r="7" spans="2:17" ht="120" x14ac:dyDescent="0.25">
      <c r="B7" s="14">
        <v>1</v>
      </c>
      <c r="C7" s="5" t="s">
        <v>41</v>
      </c>
      <c r="D7" s="2" t="s">
        <v>66</v>
      </c>
      <c r="E7" s="2" t="s">
        <v>67</v>
      </c>
      <c r="F7" s="2" t="s">
        <v>72</v>
      </c>
      <c r="G7" s="16">
        <v>9003</v>
      </c>
      <c r="H7" s="16">
        <v>1035</v>
      </c>
      <c r="I7" s="1">
        <v>7</v>
      </c>
      <c r="J7" s="34"/>
      <c r="K7" s="40">
        <v>0</v>
      </c>
      <c r="L7" s="17">
        <f>K7*I7</f>
        <v>0</v>
      </c>
      <c r="M7" s="17">
        <v>0</v>
      </c>
      <c r="N7" s="41">
        <f>M7*I7</f>
        <v>0</v>
      </c>
      <c r="O7" s="19">
        <f>N7+L7</f>
        <v>0</v>
      </c>
      <c r="P7" s="6" t="s">
        <v>17</v>
      </c>
      <c r="Q7" s="2" t="s">
        <v>18</v>
      </c>
    </row>
    <row r="8" spans="2:17" ht="120" x14ac:dyDescent="0.25">
      <c r="B8" s="11">
        <v>2</v>
      </c>
      <c r="C8" s="5" t="s">
        <v>42</v>
      </c>
      <c r="D8" s="2" t="s">
        <v>43</v>
      </c>
      <c r="E8" s="2" t="s">
        <v>67</v>
      </c>
      <c r="F8" s="2" t="s">
        <v>72</v>
      </c>
      <c r="G8" s="1">
        <v>9003</v>
      </c>
      <c r="H8" s="16">
        <v>1035</v>
      </c>
      <c r="I8" s="1">
        <v>5</v>
      </c>
      <c r="J8" s="35"/>
      <c r="K8" s="42">
        <v>0</v>
      </c>
      <c r="L8" s="9">
        <f t="shared" ref="L8:L22" si="0">K8*I8</f>
        <v>0</v>
      </c>
      <c r="M8" s="9">
        <v>0</v>
      </c>
      <c r="N8" s="43">
        <f t="shared" ref="N8:N22" si="1">M8*I8</f>
        <v>0</v>
      </c>
      <c r="O8" s="20">
        <f t="shared" ref="O8:O22" si="2">N8+L8</f>
        <v>0</v>
      </c>
      <c r="P8" s="6"/>
      <c r="Q8" s="2"/>
    </row>
    <row r="9" spans="2:17" ht="120" x14ac:dyDescent="0.25">
      <c r="B9" s="11">
        <v>3</v>
      </c>
      <c r="C9" s="5" t="s">
        <v>44</v>
      </c>
      <c r="D9" s="2" t="s">
        <v>45</v>
      </c>
      <c r="E9" s="2" t="s">
        <v>67</v>
      </c>
      <c r="F9" s="2" t="s">
        <v>73</v>
      </c>
      <c r="G9" s="1">
        <v>9003</v>
      </c>
      <c r="H9" s="16">
        <v>1035</v>
      </c>
      <c r="I9" s="1">
        <v>1</v>
      </c>
      <c r="J9" s="35"/>
      <c r="K9" s="42">
        <v>0</v>
      </c>
      <c r="L9" s="9">
        <f t="shared" si="0"/>
        <v>0</v>
      </c>
      <c r="M9" s="9">
        <v>0</v>
      </c>
      <c r="N9" s="43">
        <f t="shared" si="1"/>
        <v>0</v>
      </c>
      <c r="O9" s="20">
        <f t="shared" si="2"/>
        <v>0</v>
      </c>
      <c r="P9" s="6"/>
      <c r="Q9" s="2"/>
    </row>
    <row r="10" spans="2:17" ht="120" x14ac:dyDescent="0.25">
      <c r="B10" s="11">
        <v>4</v>
      </c>
      <c r="C10" s="5" t="s">
        <v>46</v>
      </c>
      <c r="D10" s="2" t="s">
        <v>47</v>
      </c>
      <c r="E10" s="2" t="s">
        <v>68</v>
      </c>
      <c r="F10" s="2" t="s">
        <v>72</v>
      </c>
      <c r="G10" s="1">
        <v>9003</v>
      </c>
      <c r="H10" s="16">
        <v>1035</v>
      </c>
      <c r="I10" s="1">
        <v>3</v>
      </c>
      <c r="J10" s="35"/>
      <c r="K10" s="42">
        <v>0</v>
      </c>
      <c r="L10" s="9">
        <f t="shared" si="0"/>
        <v>0</v>
      </c>
      <c r="M10" s="9">
        <v>0</v>
      </c>
      <c r="N10" s="43">
        <f t="shared" si="1"/>
        <v>0</v>
      </c>
      <c r="O10" s="20">
        <f t="shared" si="2"/>
        <v>0</v>
      </c>
      <c r="P10" s="6" t="s">
        <v>8</v>
      </c>
      <c r="Q10" s="2"/>
    </row>
    <row r="11" spans="2:17" ht="135" x14ac:dyDescent="0.25">
      <c r="B11" s="11">
        <v>5</v>
      </c>
      <c r="C11" s="5" t="s">
        <v>48</v>
      </c>
      <c r="D11" s="2" t="s">
        <v>49</v>
      </c>
      <c r="E11" s="2" t="s">
        <v>67</v>
      </c>
      <c r="F11" s="3" t="s">
        <v>74</v>
      </c>
      <c r="G11" s="1">
        <v>9003</v>
      </c>
      <c r="H11" s="16">
        <v>1035</v>
      </c>
      <c r="I11" s="1">
        <v>4</v>
      </c>
      <c r="J11" s="35"/>
      <c r="K11" s="42">
        <v>0</v>
      </c>
      <c r="L11" s="9">
        <f t="shared" si="0"/>
        <v>0</v>
      </c>
      <c r="M11" s="9">
        <v>0</v>
      </c>
      <c r="N11" s="43">
        <f t="shared" si="1"/>
        <v>0</v>
      </c>
      <c r="O11" s="20">
        <f t="shared" si="2"/>
        <v>0</v>
      </c>
      <c r="P11" s="7" t="s">
        <v>6</v>
      </c>
      <c r="Q11" s="2"/>
    </row>
    <row r="12" spans="2:17" ht="135" x14ac:dyDescent="0.25">
      <c r="B12" s="11">
        <v>6</v>
      </c>
      <c r="C12" s="5" t="s">
        <v>50</v>
      </c>
      <c r="D12" s="2" t="s">
        <v>51</v>
      </c>
      <c r="E12" s="2" t="s">
        <v>69</v>
      </c>
      <c r="F12" s="3" t="s">
        <v>74</v>
      </c>
      <c r="G12" s="1">
        <v>9003</v>
      </c>
      <c r="H12" s="16">
        <v>1035</v>
      </c>
      <c r="I12" s="1">
        <v>6</v>
      </c>
      <c r="J12" s="35"/>
      <c r="K12" s="42">
        <v>0</v>
      </c>
      <c r="L12" s="9">
        <f t="shared" si="0"/>
        <v>0</v>
      </c>
      <c r="M12" s="9">
        <v>0</v>
      </c>
      <c r="N12" s="43">
        <f t="shared" si="1"/>
        <v>0</v>
      </c>
      <c r="O12" s="20">
        <f t="shared" si="2"/>
        <v>0</v>
      </c>
      <c r="P12" s="7" t="s">
        <v>12</v>
      </c>
      <c r="Q12" s="2"/>
    </row>
    <row r="13" spans="2:17" ht="135" x14ac:dyDescent="0.25">
      <c r="B13" s="11">
        <v>7</v>
      </c>
      <c r="C13" s="5" t="s">
        <v>52</v>
      </c>
      <c r="D13" s="2" t="s">
        <v>53</v>
      </c>
      <c r="E13" s="2" t="s">
        <v>70</v>
      </c>
      <c r="F13" s="2" t="s">
        <v>72</v>
      </c>
      <c r="G13" s="1">
        <v>9003</v>
      </c>
      <c r="H13" s="16">
        <v>1035</v>
      </c>
      <c r="I13" s="1">
        <v>1</v>
      </c>
      <c r="J13" s="35"/>
      <c r="K13" s="42">
        <v>0</v>
      </c>
      <c r="L13" s="9">
        <f t="shared" si="0"/>
        <v>0</v>
      </c>
      <c r="M13" s="9">
        <v>0</v>
      </c>
      <c r="N13" s="43">
        <f t="shared" si="1"/>
        <v>0</v>
      </c>
      <c r="O13" s="20">
        <f t="shared" si="2"/>
        <v>0</v>
      </c>
      <c r="P13" s="7" t="s">
        <v>5</v>
      </c>
      <c r="Q13" s="2"/>
    </row>
    <row r="14" spans="2:17" ht="135" x14ac:dyDescent="0.25">
      <c r="B14" s="11">
        <v>8</v>
      </c>
      <c r="C14" s="5" t="s">
        <v>54</v>
      </c>
      <c r="D14" s="2" t="s">
        <v>55</v>
      </c>
      <c r="E14" s="2" t="s">
        <v>69</v>
      </c>
      <c r="F14" s="2" t="s">
        <v>72</v>
      </c>
      <c r="G14" s="1">
        <v>9003</v>
      </c>
      <c r="H14" s="16">
        <v>1035</v>
      </c>
      <c r="I14" s="1">
        <v>5</v>
      </c>
      <c r="J14" s="35"/>
      <c r="K14" s="42">
        <v>0</v>
      </c>
      <c r="L14" s="9">
        <f t="shared" si="0"/>
        <v>0</v>
      </c>
      <c r="M14" s="9">
        <v>0</v>
      </c>
      <c r="N14" s="43">
        <f t="shared" si="1"/>
        <v>0</v>
      </c>
      <c r="O14" s="20">
        <f t="shared" si="2"/>
        <v>0</v>
      </c>
      <c r="P14" s="7" t="s">
        <v>9</v>
      </c>
      <c r="Q14" s="2"/>
    </row>
    <row r="15" spans="2:17" ht="135" x14ac:dyDescent="0.25">
      <c r="B15" s="11">
        <v>9</v>
      </c>
      <c r="C15" s="5" t="s">
        <v>56</v>
      </c>
      <c r="D15" s="2" t="s">
        <v>57</v>
      </c>
      <c r="E15" s="2" t="s">
        <v>69</v>
      </c>
      <c r="F15" s="2" t="s">
        <v>73</v>
      </c>
      <c r="G15" s="1">
        <v>9003</v>
      </c>
      <c r="H15" s="16">
        <v>1035</v>
      </c>
      <c r="I15" s="1">
        <v>1</v>
      </c>
      <c r="J15" s="35"/>
      <c r="K15" s="42">
        <v>0</v>
      </c>
      <c r="L15" s="9">
        <f t="shared" si="0"/>
        <v>0</v>
      </c>
      <c r="M15" s="9">
        <v>0</v>
      </c>
      <c r="N15" s="43">
        <f t="shared" si="1"/>
        <v>0</v>
      </c>
      <c r="O15" s="20">
        <f t="shared" si="2"/>
        <v>0</v>
      </c>
      <c r="P15" s="8" t="s">
        <v>11</v>
      </c>
      <c r="Q15" s="2"/>
    </row>
    <row r="16" spans="2:17" ht="135" x14ac:dyDescent="0.25">
      <c r="B16" s="11">
        <v>10</v>
      </c>
      <c r="C16" s="5" t="s">
        <v>58</v>
      </c>
      <c r="D16" s="2" t="s">
        <v>59</v>
      </c>
      <c r="E16" s="2" t="s">
        <v>71</v>
      </c>
      <c r="F16" s="2" t="s">
        <v>72</v>
      </c>
      <c r="G16" s="1">
        <v>9003</v>
      </c>
      <c r="H16" s="16">
        <v>1035</v>
      </c>
      <c r="I16" s="1">
        <v>2</v>
      </c>
      <c r="J16" s="35"/>
      <c r="K16" s="42">
        <v>0</v>
      </c>
      <c r="L16" s="9">
        <f t="shared" si="0"/>
        <v>0</v>
      </c>
      <c r="M16" s="9">
        <v>0</v>
      </c>
      <c r="N16" s="43">
        <f t="shared" si="1"/>
        <v>0</v>
      </c>
      <c r="O16" s="20">
        <f t="shared" si="2"/>
        <v>0</v>
      </c>
      <c r="P16" s="7" t="s">
        <v>23</v>
      </c>
      <c r="Q16" s="2"/>
    </row>
    <row r="17" spans="2:17" ht="120" x14ac:dyDescent="0.25">
      <c r="B17" s="11">
        <v>11</v>
      </c>
      <c r="C17" s="5" t="s">
        <v>60</v>
      </c>
      <c r="D17" s="2" t="s">
        <v>61</v>
      </c>
      <c r="E17" s="2" t="s">
        <v>71</v>
      </c>
      <c r="F17" s="2" t="s">
        <v>72</v>
      </c>
      <c r="G17" s="1">
        <v>9003</v>
      </c>
      <c r="H17" s="16">
        <v>1035</v>
      </c>
      <c r="I17" s="1">
        <v>5</v>
      </c>
      <c r="J17" s="35"/>
      <c r="K17" s="42">
        <v>0</v>
      </c>
      <c r="L17" s="9">
        <f t="shared" si="0"/>
        <v>0</v>
      </c>
      <c r="M17" s="9">
        <v>0</v>
      </c>
      <c r="N17" s="43">
        <f t="shared" si="1"/>
        <v>0</v>
      </c>
      <c r="O17" s="20">
        <f t="shared" si="2"/>
        <v>0</v>
      </c>
      <c r="P17" s="7" t="s">
        <v>10</v>
      </c>
      <c r="Q17" s="2"/>
    </row>
    <row r="18" spans="2:17" ht="30" x14ac:dyDescent="0.25">
      <c r="B18" s="11">
        <v>12</v>
      </c>
      <c r="C18" s="5" t="s">
        <v>62</v>
      </c>
      <c r="D18" s="2"/>
      <c r="E18" s="2" t="s">
        <v>16</v>
      </c>
      <c r="F18" s="2" t="s">
        <v>16</v>
      </c>
      <c r="G18" s="1">
        <v>9003</v>
      </c>
      <c r="H18" s="16">
        <v>1035</v>
      </c>
      <c r="I18" s="1">
        <v>300</v>
      </c>
      <c r="J18" s="35"/>
      <c r="K18" s="42">
        <v>0</v>
      </c>
      <c r="L18" s="9">
        <f t="shared" si="0"/>
        <v>0</v>
      </c>
      <c r="M18" s="9">
        <v>0</v>
      </c>
      <c r="N18" s="43">
        <f t="shared" si="1"/>
        <v>0</v>
      </c>
      <c r="O18" s="20">
        <f t="shared" si="2"/>
        <v>0</v>
      </c>
      <c r="P18" s="7" t="s">
        <v>7</v>
      </c>
      <c r="Q18" s="2"/>
    </row>
    <row r="19" spans="2:17" ht="45" x14ac:dyDescent="0.25">
      <c r="B19" s="11">
        <v>13</v>
      </c>
      <c r="C19" s="5" t="s">
        <v>63</v>
      </c>
      <c r="D19" s="2"/>
      <c r="E19" s="2" t="s">
        <v>16</v>
      </c>
      <c r="F19" s="2" t="s">
        <v>16</v>
      </c>
      <c r="G19" s="1">
        <v>9003</v>
      </c>
      <c r="H19" s="16">
        <v>1035</v>
      </c>
      <c r="I19" s="1">
        <v>300</v>
      </c>
      <c r="J19" s="35"/>
      <c r="K19" s="42">
        <v>0</v>
      </c>
      <c r="L19" s="9">
        <f t="shared" si="0"/>
        <v>0</v>
      </c>
      <c r="M19" s="9">
        <v>0</v>
      </c>
      <c r="N19" s="43">
        <f t="shared" si="1"/>
        <v>0</v>
      </c>
      <c r="O19" s="20">
        <f t="shared" si="2"/>
        <v>0</v>
      </c>
      <c r="P19" s="6" t="s">
        <v>13</v>
      </c>
      <c r="Q19" s="2"/>
    </row>
    <row r="20" spans="2:17" ht="255" x14ac:dyDescent="0.25">
      <c r="B20" s="11">
        <v>14</v>
      </c>
      <c r="C20" s="96" t="s">
        <v>64</v>
      </c>
      <c r="D20" s="50" t="s">
        <v>65</v>
      </c>
      <c r="E20" s="50" t="s">
        <v>78</v>
      </c>
      <c r="F20" s="50" t="s">
        <v>72</v>
      </c>
      <c r="G20" s="1">
        <v>9003</v>
      </c>
      <c r="H20" s="1">
        <v>7016</v>
      </c>
      <c r="I20" s="22">
        <v>1</v>
      </c>
      <c r="J20" s="35"/>
      <c r="K20" s="42">
        <v>0</v>
      </c>
      <c r="L20" s="9">
        <f t="shared" si="0"/>
        <v>0</v>
      </c>
      <c r="M20" s="9">
        <v>0</v>
      </c>
      <c r="N20" s="43">
        <f t="shared" si="1"/>
        <v>0</v>
      </c>
      <c r="O20" s="20">
        <f t="shared" si="2"/>
        <v>0</v>
      </c>
      <c r="P20" s="6" t="s">
        <v>40</v>
      </c>
      <c r="Q20" s="2" t="s">
        <v>39</v>
      </c>
    </row>
    <row r="21" spans="2:17" ht="30" x14ac:dyDescent="0.25">
      <c r="B21" s="11">
        <v>15</v>
      </c>
      <c r="C21" s="96" t="s">
        <v>76</v>
      </c>
      <c r="D21" s="2"/>
      <c r="E21" s="2" t="s">
        <v>1</v>
      </c>
      <c r="F21" s="2" t="s">
        <v>16</v>
      </c>
      <c r="G21" s="1">
        <v>9003</v>
      </c>
      <c r="H21" s="1">
        <v>9003</v>
      </c>
      <c r="I21" s="1">
        <v>40</v>
      </c>
      <c r="J21" s="35"/>
      <c r="K21" s="42">
        <v>0</v>
      </c>
      <c r="L21" s="9">
        <f t="shared" si="0"/>
        <v>0</v>
      </c>
      <c r="M21" s="9">
        <v>0</v>
      </c>
      <c r="N21" s="43">
        <f t="shared" si="1"/>
        <v>0</v>
      </c>
      <c r="O21" s="20">
        <f t="shared" si="2"/>
        <v>0</v>
      </c>
      <c r="P21" s="6" t="s">
        <v>14</v>
      </c>
      <c r="Q21" s="2"/>
    </row>
    <row r="22" spans="2:17" ht="45.75" thickBot="1" x14ac:dyDescent="0.3">
      <c r="B22" s="11">
        <v>16</v>
      </c>
      <c r="C22" s="96" t="s">
        <v>77</v>
      </c>
      <c r="D22" s="2"/>
      <c r="E22" s="2" t="s">
        <v>4</v>
      </c>
      <c r="F22" s="2" t="s">
        <v>16</v>
      </c>
      <c r="G22" s="1">
        <v>9003</v>
      </c>
      <c r="H22" s="1">
        <v>1035</v>
      </c>
      <c r="I22" s="1">
        <v>40</v>
      </c>
      <c r="J22" s="35"/>
      <c r="K22" s="42">
        <v>0</v>
      </c>
      <c r="L22" s="9">
        <f t="shared" si="0"/>
        <v>0</v>
      </c>
      <c r="M22" s="9">
        <v>0</v>
      </c>
      <c r="N22" s="43">
        <f t="shared" si="1"/>
        <v>0</v>
      </c>
      <c r="O22" s="20">
        <f t="shared" si="2"/>
        <v>0</v>
      </c>
      <c r="P22" s="6" t="s">
        <v>15</v>
      </c>
      <c r="Q22" s="2"/>
    </row>
    <row r="23" spans="2:17" ht="15.75" thickBot="1" x14ac:dyDescent="0.3">
      <c r="B23" s="25"/>
      <c r="C23" s="80" t="s">
        <v>30</v>
      </c>
      <c r="D23" s="81"/>
      <c r="E23" s="81"/>
      <c r="F23" s="82"/>
      <c r="G23" s="26"/>
      <c r="H23" s="26"/>
      <c r="I23" s="30"/>
      <c r="J23" s="36"/>
      <c r="K23" s="44"/>
      <c r="L23" s="29">
        <f>SUM(L7:L22)</f>
        <v>0</v>
      </c>
      <c r="M23" s="27"/>
      <c r="N23" s="45">
        <f>SUM(N7:N22)</f>
        <v>0</v>
      </c>
      <c r="O23" s="28">
        <f>SUM(O7:O22)</f>
        <v>0</v>
      </c>
    </row>
    <row r="24" spans="2:17" x14ac:dyDescent="0.25">
      <c r="B24" s="14"/>
      <c r="C24" s="89" t="s">
        <v>31</v>
      </c>
      <c r="D24" s="89"/>
      <c r="E24" s="89"/>
      <c r="F24" s="89"/>
      <c r="G24" s="15"/>
      <c r="H24" s="15"/>
      <c r="I24" s="31"/>
      <c r="J24" s="37"/>
      <c r="K24" s="46"/>
      <c r="L24" s="24"/>
      <c r="M24" s="24"/>
      <c r="N24" s="47"/>
      <c r="O24" s="19">
        <f>O23*20/120</f>
        <v>0</v>
      </c>
    </row>
    <row r="25" spans="2:17" ht="15.75" thickBot="1" x14ac:dyDescent="0.3">
      <c r="B25" s="49"/>
      <c r="C25" s="90" t="s">
        <v>32</v>
      </c>
      <c r="D25" s="90"/>
      <c r="E25" s="90"/>
      <c r="F25" s="90"/>
      <c r="G25" s="50"/>
      <c r="H25" s="50"/>
      <c r="I25" s="51"/>
      <c r="J25" s="52"/>
      <c r="K25" s="53"/>
      <c r="L25" s="54"/>
      <c r="M25" s="54"/>
      <c r="N25" s="55"/>
      <c r="O25" s="21">
        <f>O23-O24</f>
        <v>0</v>
      </c>
    </row>
    <row r="26" spans="2:17" x14ac:dyDescent="0.25">
      <c r="B26" s="18"/>
      <c r="C26" s="56" t="s">
        <v>34</v>
      </c>
      <c r="D26" s="56"/>
      <c r="E26" s="56"/>
      <c r="F26" s="56"/>
      <c r="G26" s="23"/>
      <c r="H26" s="23"/>
      <c r="I26" s="58"/>
      <c r="J26" s="59"/>
      <c r="K26" s="83"/>
      <c r="L26" s="84"/>
      <c r="M26" s="84"/>
      <c r="N26" s="84"/>
      <c r="O26" s="85"/>
    </row>
    <row r="27" spans="2:17" ht="15.75" thickBot="1" x14ac:dyDescent="0.3">
      <c r="B27" s="12"/>
      <c r="C27" s="57" t="s">
        <v>35</v>
      </c>
      <c r="D27" s="57"/>
      <c r="E27" s="57"/>
      <c r="F27" s="57"/>
      <c r="G27" s="13"/>
      <c r="H27" s="13"/>
      <c r="I27" s="32"/>
      <c r="J27" s="60"/>
      <c r="K27" s="86"/>
      <c r="L27" s="87"/>
      <c r="M27" s="87"/>
      <c r="N27" s="87"/>
      <c r="O27" s="88"/>
    </row>
  </sheetData>
  <mergeCells count="20">
    <mergeCell ref="M5:N5"/>
    <mergeCell ref="C23:F23"/>
    <mergeCell ref="K26:O26"/>
    <mergeCell ref="K27:O27"/>
    <mergeCell ref="C24:F24"/>
    <mergeCell ref="C25:F25"/>
    <mergeCell ref="B2:O2"/>
    <mergeCell ref="O5:O6"/>
    <mergeCell ref="G5:G6"/>
    <mergeCell ref="B5:B6"/>
    <mergeCell ref="J5:J6"/>
    <mergeCell ref="J3:O3"/>
    <mergeCell ref="J4:O4"/>
    <mergeCell ref="I5:I6"/>
    <mergeCell ref="H5:H6"/>
    <mergeCell ref="C5:C6"/>
    <mergeCell ref="D5:D6"/>
    <mergeCell ref="E5:E6"/>
    <mergeCell ref="F5:F6"/>
    <mergeCell ref="K5:L5"/>
  </mergeCells>
  <phoneticPr fontId="2" type="noConversion"/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Верховцев Николай</dc:creator>
  <cp:lastModifiedBy>Верховцев Николай</cp:lastModifiedBy>
  <cp:lastPrinted>2020-07-20T17:11:00Z</cp:lastPrinted>
  <dcterms:created xsi:type="dcterms:W3CDTF">2015-06-05T18:19:34Z</dcterms:created>
  <dcterms:modified xsi:type="dcterms:W3CDTF">2020-08-14T14:24:38Z</dcterms:modified>
</cp:coreProperties>
</file>