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56AC2E47-793B-4EC2-9B38-938762DC60B6}" xr6:coauthVersionLast="47" xr6:coauthVersionMax="47" xr10:uidLastSave="{00000000-0000-0000-0000-000000000000}"/>
  <bookViews>
    <workbookView xWindow="435" yWindow="675" windowWidth="28365" windowHeight="14925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0" i="1"/>
  <c r="I11" i="1"/>
  <c r="G10" i="1"/>
  <c r="G11" i="1"/>
  <c r="G9" i="1"/>
  <c r="I9" i="1"/>
  <c r="I8" i="1"/>
  <c r="G8" i="1"/>
  <c r="J12" i="1" l="1"/>
  <c r="J15" i="1"/>
  <c r="J13" i="1"/>
  <c r="J16" i="1"/>
  <c r="I19" i="1"/>
  <c r="G19" i="1"/>
  <c r="J18" i="1"/>
  <c r="J14" i="1"/>
  <c r="J17" i="1"/>
  <c r="J11" i="1"/>
  <c r="J10" i="1"/>
  <c r="J9" i="1"/>
  <c r="J8" i="1" l="1"/>
  <c r="J19" i="1" s="1"/>
  <c r="J20" i="1" l="1"/>
  <c r="J21" i="1" s="1"/>
</calcChain>
</file>

<file path=xl/sharedStrings.xml><?xml version="1.0" encoding="utf-8"?>
<sst xmlns="http://schemas.openxmlformats.org/spreadsheetml/2006/main" count="51" uniqueCount="43">
  <si>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</si>
  <si>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</si>
  <si>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</si>
  <si>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</si>
  <si>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</si>
  <si>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</si>
  <si>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</si>
  <si>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</si>
  <si>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</si>
  <si>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</si>
  <si>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</si>
  <si>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</si>
  <si>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</si>
  <si>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</si>
  <si>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</si>
  <si>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</si>
  <si>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</si>
  <si>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</si>
  <si>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</si>
  <si>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</si>
  <si>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</si>
  <si>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</si>
  <si>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</si>
  <si>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</si>
  <si>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>м3</t>
  </si>
  <si>
    <t>Объём работ по ТЗ, м2, шт, м.пог, тн и т.п.</t>
  </si>
  <si>
    <t>шт</t>
  </si>
  <si>
    <t>м.пог.</t>
  </si>
  <si>
    <t xml:space="preserve">Укладка геотекстиля </t>
  </si>
  <si>
    <t>Стоимость за ед., руб. с НДС</t>
  </si>
  <si>
    <t>Сумма за материал общая, руб. с НДС</t>
  </si>
  <si>
    <t>Сумма за работы общая, руб. с НДС</t>
  </si>
  <si>
    <t>Наименование работ: Выполнение работ по строительству фундамента под пожарный резервуар объёмом 500м3 на объекте «Реконструкция комплекса производственных объектов ОАО «Северное Молоко», расположенном по адресу: Вологодская обл., г. Грязовец, ул. Соколовская, д.59. согласно ТЗ.</t>
  </si>
  <si>
    <t>Расчистка участка и выборку грунта для фундаментов и снятие плодородного слоя на глубину не менее 500мм с вывозом и утилизацией выбранного грунта с последующим восстановлением слоя озеленения примыкающей площадки по окончании работ.</t>
  </si>
  <si>
    <t>Шпунтование и закрепление участков грунта (от вывола) по периметру котлована в местах примыкания существующих фундаментов и инженерных сетей (швеллер 160*80*5 длиной не менее 4 м с шагом не более 1м, уголок, сварка, доска, фанера и т.д.)</t>
  </si>
  <si>
    <t xml:space="preserve">Устройство под фундаментом уплотнённого грунта оснований с втрамбовыванием на 150мм природным щебнем фракции 40-70мм </t>
  </si>
  <si>
    <t xml:space="preserve">Устройство обратной засыпки выбранной части до проектной отметки песком с послойным трамбованием (коэффициент уплотнения 0,96) </t>
  </si>
  <si>
    <t xml:space="preserve">Устройство бетонной подготовки из бетона B7,5 </t>
  </si>
  <si>
    <t>Устройство оклеечной гидроизоляции Линокрома в 2 слоя по битумной мастике</t>
  </si>
  <si>
    <t xml:space="preserve">Устройство БНС Буронабивных свай диаметром 400мм глубиной 8м с армированием и заполнением бетоном B25F150W8 не менее 1,01м3 каждая (арм. не менее 250 кг/м3) </t>
  </si>
  <si>
    <t xml:space="preserve">Организация и устройство испытаний согласно проектной и нормативной документации </t>
  </si>
  <si>
    <t>Устройство ростверка плитного толщиной 500мм с последующей затиркой верхней поверхности и шлифованием боковых стен из бетона B25F150W6 с армированием согласно приложенной проектной документации (арм. не менее 85 кг/м3). Верхняя поверхность фундамента должна иметь отклонения не более 50мм по всей поверхности</t>
  </si>
  <si>
    <t xml:space="preserve">Устройство обмазочной (не мазутной) пропитывающей гидроизоляции фундаментов как сбоку, так и сверху пропиточной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</si>
</sst>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6" fillId="0" borderId="3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40" zoomScaleNormal="40" workbookViewId="0">
      <selection activeCell="L29" sqref="L29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16.5703125" customWidth="1"/>
    <col min="5" max="5" width="24.85546875" customWidth="1"/>
    <col min="6" max="6" width="19.85546875" customWidth="1"/>
    <col min="7" max="7" width="30.5703125" customWidth="1"/>
    <col min="8" max="8" width="27.28515625" bestFit="1" customWidth="1"/>
    <col min="9" max="9" width="33" bestFit="1" customWidth="1"/>
    <col min="10" max="10" width="28" bestFit="1" customWidth="1"/>
  </cols>
  <sheetData>
    <row r="1" spans="1:10" ht="105" customHeight="1" thickBot="1" x14ac:dyDescent="0.3">
      <c r="B1" s="57" t="s">
        <v>32</v>
      </c>
      <c r="C1" s="58"/>
      <c r="D1" s="58"/>
      <c r="E1" s="58"/>
      <c r="F1" s="58"/>
      <c r="G1" s="58"/>
      <c r="H1" s="58"/>
      <c r="I1" s="58"/>
      <c r="J1" s="58"/>
    </row>
    <row r="2" spans="1:10" ht="40.5" customHeight="1" x14ac:dyDescent="0.25">
      <c r="B2" s="66" t="s">
        <v>23</v>
      </c>
      <c r="C2" s="51" t="s">
        <v>14</v>
      </c>
      <c r="D2" s="59" t="s">
        <v>11</v>
      </c>
      <c r="E2" s="59" t="s">
        <v>25</v>
      </c>
      <c r="F2" s="61" t="s">
        <v>15</v>
      </c>
      <c r="G2" s="61"/>
      <c r="H2" s="61"/>
      <c r="I2" s="61"/>
      <c r="J2" s="62"/>
    </row>
    <row r="3" spans="1:10" ht="56.25" customHeight="1" thickBot="1" x14ac:dyDescent="0.3">
      <c r="B3" s="67"/>
      <c r="C3" s="52"/>
      <c r="D3" s="60"/>
      <c r="E3" s="60"/>
      <c r="F3" s="55" t="s">
        <v>16</v>
      </c>
      <c r="G3" s="55"/>
      <c r="H3" s="55"/>
      <c r="I3" s="55"/>
      <c r="J3" s="56"/>
    </row>
    <row r="4" spans="1:10" ht="30.75" customHeight="1" thickBot="1" x14ac:dyDescent="0.3">
      <c r="B4" s="38"/>
      <c r="C4" s="29" t="s">
        <v>9</v>
      </c>
      <c r="D4" s="2"/>
      <c r="E4" s="2"/>
      <c r="F4" s="53" t="s">
        <v>17</v>
      </c>
      <c r="G4" s="53"/>
      <c r="H4" s="53"/>
      <c r="I4" s="53"/>
      <c r="J4" s="54"/>
    </row>
    <row r="5" spans="1:10" ht="30.75" customHeight="1" thickBot="1" x14ac:dyDescent="0.3">
      <c r="B5" s="3"/>
      <c r="C5" s="30" t="s">
        <v>0</v>
      </c>
      <c r="D5" s="3"/>
      <c r="E5" s="3"/>
      <c r="F5" s="68" t="s">
        <v>18</v>
      </c>
      <c r="G5" s="68"/>
      <c r="H5" s="68"/>
      <c r="I5" s="68"/>
      <c r="J5" s="69"/>
    </row>
    <row r="6" spans="1:10" ht="66.75" customHeight="1" thickBot="1" x14ac:dyDescent="0.3">
      <c r="B6" s="4"/>
      <c r="C6" s="31"/>
      <c r="D6" s="4"/>
      <c r="E6" s="4"/>
      <c r="F6" s="65" t="s">
        <v>8</v>
      </c>
      <c r="G6" s="65"/>
      <c r="H6" s="65" t="s">
        <v>7</v>
      </c>
      <c r="I6" s="65"/>
      <c r="J6" s="70" t="s">
        <v>6</v>
      </c>
    </row>
    <row r="7" spans="1:10" ht="69.75" customHeight="1" thickBot="1" x14ac:dyDescent="0.3">
      <c r="B7" s="41"/>
      <c r="C7" s="45"/>
      <c r="D7" s="41"/>
      <c r="E7" s="42"/>
      <c r="F7" s="43" t="s">
        <v>29</v>
      </c>
      <c r="G7" s="44" t="s">
        <v>30</v>
      </c>
      <c r="H7" s="43" t="s">
        <v>29</v>
      </c>
      <c r="I7" s="44" t="s">
        <v>31</v>
      </c>
      <c r="J7" s="71"/>
    </row>
    <row r="8" spans="1:10" ht="93" x14ac:dyDescent="0.25">
      <c r="B8" s="10">
        <v>1</v>
      </c>
      <c r="C8" s="32" t="s">
        <v>33</v>
      </c>
      <c r="D8" s="10" t="s">
        <v>24</v>
      </c>
      <c r="E8" s="27">
        <v>100</v>
      </c>
      <c r="F8" s="17">
        <v>0</v>
      </c>
      <c r="G8" s="6">
        <f>F8*E8</f>
        <v>0</v>
      </c>
      <c r="H8" s="6">
        <v>0</v>
      </c>
      <c r="I8" s="6">
        <f>H8*E8</f>
        <v>0</v>
      </c>
      <c r="J8" s="7">
        <f t="shared" ref="J8" si="0">G8+I8</f>
        <v>0</v>
      </c>
    </row>
    <row r="9" spans="1:10" ht="93" x14ac:dyDescent="0.25">
      <c r="B9" s="13">
        <v>2</v>
      </c>
      <c r="C9" s="33" t="s">
        <v>34</v>
      </c>
      <c r="D9" s="13" t="s">
        <v>27</v>
      </c>
      <c r="E9" s="28">
        <v>40</v>
      </c>
      <c r="F9" s="18">
        <v>0</v>
      </c>
      <c r="G9" s="8">
        <f t="shared" ref="G9:G11" si="1">F9*E9</f>
        <v>0</v>
      </c>
      <c r="H9" s="8">
        <v>0</v>
      </c>
      <c r="I9" s="8">
        <f t="shared" ref="I9:I11" si="2">H9*E9</f>
        <v>0</v>
      </c>
      <c r="J9" s="9">
        <f t="shared" ref="J9:J11" si="3">G9+I9</f>
        <v>0</v>
      </c>
    </row>
    <row r="10" spans="1:10" ht="46.5" x14ac:dyDescent="0.25">
      <c r="B10" s="13">
        <v>3</v>
      </c>
      <c r="C10" s="33" t="s">
        <v>35</v>
      </c>
      <c r="D10" s="13" t="s">
        <v>24</v>
      </c>
      <c r="E10" s="28">
        <v>20</v>
      </c>
      <c r="F10" s="18">
        <v>0</v>
      </c>
      <c r="G10" s="8">
        <f t="shared" si="1"/>
        <v>0</v>
      </c>
      <c r="H10" s="8">
        <v>0</v>
      </c>
      <c r="I10" s="8">
        <f t="shared" si="2"/>
        <v>0</v>
      </c>
      <c r="J10" s="9">
        <f t="shared" si="3"/>
        <v>0</v>
      </c>
    </row>
    <row r="11" spans="1:10" ht="23.25" x14ac:dyDescent="0.25">
      <c r="B11" s="13">
        <v>4</v>
      </c>
      <c r="C11" s="33" t="s">
        <v>28</v>
      </c>
      <c r="D11" s="13" t="s">
        <v>13</v>
      </c>
      <c r="E11" s="28">
        <v>120</v>
      </c>
      <c r="F11" s="18">
        <v>0</v>
      </c>
      <c r="G11" s="8">
        <f t="shared" si="1"/>
        <v>0</v>
      </c>
      <c r="H11" s="8">
        <v>0</v>
      </c>
      <c r="I11" s="8">
        <f t="shared" si="2"/>
        <v>0</v>
      </c>
      <c r="J11" s="9">
        <f t="shared" si="3"/>
        <v>0</v>
      </c>
    </row>
    <row r="12" spans="1:10" ht="69.75" x14ac:dyDescent="0.3">
      <c r="A12" s="72"/>
      <c r="B12" s="13">
        <v>5</v>
      </c>
      <c r="C12" s="33" t="s">
        <v>36</v>
      </c>
      <c r="D12" s="13" t="s">
        <v>24</v>
      </c>
      <c r="E12" s="28">
        <v>40</v>
      </c>
      <c r="F12" s="18">
        <v>0</v>
      </c>
      <c r="G12" s="8">
        <f t="shared" ref="G12:G18" si="4">F12*E12</f>
        <v>0</v>
      </c>
      <c r="H12" s="8">
        <v>0</v>
      </c>
      <c r="I12" s="8">
        <f t="shared" ref="I12:I18" si="5">H12*E12</f>
        <v>0</v>
      </c>
      <c r="J12" s="9">
        <f t="shared" ref="J12:J18" si="6">G12+I12</f>
        <v>0</v>
      </c>
    </row>
    <row r="13" spans="1:10" ht="23.25" x14ac:dyDescent="0.25">
      <c r="B13" s="13">
        <v>6</v>
      </c>
      <c r="C13" s="33" t="s">
        <v>37</v>
      </c>
      <c r="D13" s="13" t="s">
        <v>24</v>
      </c>
      <c r="E13" s="28">
        <v>7.5</v>
      </c>
      <c r="F13" s="18">
        <v>0</v>
      </c>
      <c r="G13" s="8">
        <f t="shared" si="4"/>
        <v>0</v>
      </c>
      <c r="H13" s="8">
        <v>0</v>
      </c>
      <c r="I13" s="8">
        <f t="shared" si="5"/>
        <v>0</v>
      </c>
      <c r="J13" s="9">
        <f t="shared" si="6"/>
        <v>0</v>
      </c>
    </row>
    <row r="14" spans="1:10" ht="46.5" x14ac:dyDescent="0.25">
      <c r="B14" s="13">
        <v>7</v>
      </c>
      <c r="C14" s="33" t="s">
        <v>38</v>
      </c>
      <c r="D14" s="13" t="s">
        <v>13</v>
      </c>
      <c r="E14" s="28">
        <v>100</v>
      </c>
      <c r="F14" s="18">
        <v>0</v>
      </c>
      <c r="G14" s="8">
        <f t="shared" si="4"/>
        <v>0</v>
      </c>
      <c r="H14" s="8">
        <v>0</v>
      </c>
      <c r="I14" s="8">
        <f t="shared" si="5"/>
        <v>0</v>
      </c>
      <c r="J14" s="9">
        <f t="shared" si="6"/>
        <v>0</v>
      </c>
    </row>
    <row r="15" spans="1:10" ht="69.75" x14ac:dyDescent="0.25">
      <c r="B15" s="13">
        <v>8</v>
      </c>
      <c r="C15" s="33" t="s">
        <v>39</v>
      </c>
      <c r="D15" s="13" t="s">
        <v>26</v>
      </c>
      <c r="E15" s="28">
        <v>29</v>
      </c>
      <c r="F15" s="18">
        <v>0</v>
      </c>
      <c r="G15" s="8">
        <f t="shared" si="4"/>
        <v>0</v>
      </c>
      <c r="H15" s="8">
        <v>0</v>
      </c>
      <c r="I15" s="8">
        <f t="shared" si="5"/>
        <v>0</v>
      </c>
      <c r="J15" s="9">
        <f t="shared" si="6"/>
        <v>0</v>
      </c>
    </row>
    <row r="16" spans="1:10" ht="46.5" x14ac:dyDescent="0.25">
      <c r="B16" s="13">
        <v>9</v>
      </c>
      <c r="C16" s="33" t="s">
        <v>40</v>
      </c>
      <c r="D16" s="13" t="s">
        <v>26</v>
      </c>
      <c r="E16" s="28">
        <v>3</v>
      </c>
      <c r="F16" s="18">
        <v>0</v>
      </c>
      <c r="G16" s="8">
        <f t="shared" si="4"/>
        <v>0</v>
      </c>
      <c r="H16" s="8">
        <v>0</v>
      </c>
      <c r="I16" s="8">
        <f t="shared" si="5"/>
        <v>0</v>
      </c>
      <c r="J16" s="9">
        <f t="shared" si="6"/>
        <v>0</v>
      </c>
    </row>
    <row r="17" spans="2:10" ht="139.5" x14ac:dyDescent="0.25">
      <c r="B17" s="13">
        <v>10</v>
      </c>
      <c r="C17" s="33" t="s">
        <v>41</v>
      </c>
      <c r="D17" s="13" t="s">
        <v>24</v>
      </c>
      <c r="E17" s="28">
        <v>36.200000000000003</v>
      </c>
      <c r="F17" s="18">
        <v>0</v>
      </c>
      <c r="G17" s="8">
        <f t="shared" si="4"/>
        <v>0</v>
      </c>
      <c r="H17" s="8">
        <v>0</v>
      </c>
      <c r="I17" s="8">
        <f t="shared" si="5"/>
        <v>0</v>
      </c>
      <c r="J17" s="9">
        <f t="shared" si="6"/>
        <v>0</v>
      </c>
    </row>
    <row r="18" spans="2:10" ht="47.25" thickBot="1" x14ac:dyDescent="0.3">
      <c r="B18" s="13">
        <v>11</v>
      </c>
      <c r="C18" s="33" t="s">
        <v>42</v>
      </c>
      <c r="D18" s="13" t="s">
        <v>13</v>
      </c>
      <c r="E18" s="28">
        <v>100</v>
      </c>
      <c r="F18" s="18">
        <v>0</v>
      </c>
      <c r="G18" s="8">
        <f t="shared" si="4"/>
        <v>0</v>
      </c>
      <c r="H18" s="8">
        <v>0</v>
      </c>
      <c r="I18" s="8">
        <f t="shared" si="5"/>
        <v>0</v>
      </c>
      <c r="J18" s="9">
        <f t="shared" si="6"/>
        <v>0</v>
      </c>
    </row>
    <row r="19" spans="2:10" s="1" customFormat="1" ht="23.25" thickBot="1" x14ac:dyDescent="0.3">
      <c r="B19" s="38"/>
      <c r="C19" s="29" t="s">
        <v>10</v>
      </c>
      <c r="D19" s="2"/>
      <c r="E19" s="20"/>
      <c r="F19" s="19"/>
      <c r="G19" s="16">
        <f>SUM(G8:G18)</f>
        <v>0</v>
      </c>
      <c r="H19" s="15"/>
      <c r="I19" s="16">
        <f>SUM(I8:I18)</f>
        <v>0</v>
      </c>
      <c r="J19" s="16">
        <f>SUM(J8:J18)</f>
        <v>0</v>
      </c>
    </row>
    <row r="20" spans="2:10" ht="23.25" x14ac:dyDescent="0.25">
      <c r="B20" s="39"/>
      <c r="C20" s="34" t="s">
        <v>4</v>
      </c>
      <c r="D20" s="10"/>
      <c r="E20" s="11"/>
      <c r="F20" s="6"/>
      <c r="G20" s="6"/>
      <c r="H20" s="6"/>
      <c r="I20" s="6"/>
      <c r="J20" s="12">
        <f>J19*20/120</f>
        <v>0</v>
      </c>
    </row>
    <row r="21" spans="2:10" ht="27.75" customHeight="1" thickBot="1" x14ac:dyDescent="0.3">
      <c r="B21" s="5"/>
      <c r="C21" s="35" t="s">
        <v>5</v>
      </c>
      <c r="D21" s="23"/>
      <c r="E21" s="24"/>
      <c r="F21" s="25"/>
      <c r="G21" s="25"/>
      <c r="H21" s="25"/>
      <c r="I21" s="25"/>
      <c r="J21" s="26">
        <f>J19-J20</f>
        <v>0</v>
      </c>
    </row>
    <row r="22" spans="2:10" ht="23.25" x14ac:dyDescent="0.25">
      <c r="B22" s="40"/>
      <c r="C22" s="36" t="s">
        <v>12</v>
      </c>
      <c r="D22" s="21"/>
      <c r="E22" s="22"/>
      <c r="F22" s="63" t="s">
        <v>19</v>
      </c>
      <c r="G22" s="63"/>
      <c r="H22" s="63"/>
      <c r="I22" s="63"/>
      <c r="J22" s="64"/>
    </row>
    <row r="23" spans="2:10" ht="23.25" x14ac:dyDescent="0.25">
      <c r="B23" s="14"/>
      <c r="C23" s="37" t="s">
        <v>2</v>
      </c>
      <c r="D23" s="14"/>
      <c r="E23" s="14"/>
      <c r="F23" s="48" t="s">
        <v>20</v>
      </c>
      <c r="G23" s="48"/>
      <c r="H23" s="48"/>
      <c r="I23" s="48"/>
      <c r="J23" s="49"/>
    </row>
    <row r="24" spans="2:10" ht="23.25" x14ac:dyDescent="0.25">
      <c r="B24" s="14"/>
      <c r="C24" s="37" t="s">
        <v>1</v>
      </c>
      <c r="D24" s="14"/>
      <c r="E24" s="14"/>
      <c r="F24" s="50" t="s">
        <v>21</v>
      </c>
      <c r="G24" s="48"/>
      <c r="H24" s="48"/>
      <c r="I24" s="48"/>
      <c r="J24" s="49"/>
    </row>
    <row r="25" spans="2:10" ht="51" customHeight="1" thickBot="1" x14ac:dyDescent="0.3">
      <c r="B25" s="5"/>
      <c r="C25" s="35" t="s">
        <v>3</v>
      </c>
      <c r="D25" s="5"/>
      <c r="E25" s="5"/>
      <c r="F25" s="46" t="s">
        <v>22</v>
      </c>
      <c r="G25" s="46"/>
      <c r="H25" s="46"/>
      <c r="I25" s="46"/>
      <c r="J25" s="47"/>
    </row>
  </sheetData>
  <mergeCells count="16">
    <mergeCell ref="B1:J1"/>
    <mergeCell ref="D2:D3"/>
    <mergeCell ref="F2:J2"/>
    <mergeCell ref="E2:E3"/>
    <mergeCell ref="F22:J22"/>
    <mergeCell ref="F6:G6"/>
    <mergeCell ref="H6:I6"/>
    <mergeCell ref="B2:B3"/>
    <mergeCell ref="F5:J5"/>
    <mergeCell ref="J6:J7"/>
    <mergeCell ref="F25:J25"/>
    <mergeCell ref="F23:J23"/>
    <mergeCell ref="F24:J24"/>
    <mergeCell ref="C2:C3"/>
    <mergeCell ref="F4:J4"/>
    <mergeCell ref="F3:J3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2022-01-26T09:39:40Z</dcterms:modified>
</cp:coreProperties>
</file>