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/>
  <xr:revisionPtr revIDLastSave="0" documentId="13_ncr:1_{E874259A-3BEA-4057-B658-D30CBDEE51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I13" i="1"/>
  <c r="J13" i="1" s="1"/>
  <c r="G14" i="1"/>
  <c r="I14" i="1"/>
  <c r="J14" i="1" l="1"/>
  <c r="I15" i="1"/>
  <c r="G15" i="1"/>
  <c r="I12" i="1"/>
  <c r="G12" i="1"/>
  <c r="I11" i="1"/>
  <c r="G11" i="1"/>
  <c r="I10" i="1"/>
  <c r="G10" i="1"/>
  <c r="I9" i="1"/>
  <c r="G9" i="1"/>
  <c r="I8" i="1"/>
  <c r="G8" i="1"/>
  <c r="J11" i="1" l="1"/>
  <c r="J8" i="1"/>
  <c r="J10" i="1"/>
  <c r="J12" i="1"/>
  <c r="J9" i="1"/>
  <c r="I16" i="1"/>
  <c r="J15" i="1"/>
  <c r="G16" i="1"/>
  <c r="J16" i="1" l="1"/>
  <c r="J17" i="1" l="1"/>
  <c r="J18" i="1" s="1"/>
</calcChain>
</file>

<file path=xl/sharedStrings.xml><?xml version="1.0" encoding="utf-8"?>
<sst xmlns="http://schemas.openxmlformats.org/spreadsheetml/2006/main" count="50" uniqueCount="42">
  <si>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</si>
  <si>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</si>
  <si>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</si>
  <si>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</si>
  <si>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</si>
  <si>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Стоимость с НДС, руб.</t>
  </si>
  <si>
    <t>Ед.изм.</t>
  </si>
  <si>
    <t>Общая, руб.</t>
  </si>
  <si>
    <t>За ед., руб.</t>
  </si>
  <si>
    <t>ИНН/КПП</t>
  </si>
  <si>
    <t>Объёмы работ, м2, м.пог., шт.</t>
  </si>
  <si>
    <t>м²</t>
  </si>
  <si>
    <t xml:space="preserve"> </t>
  </si>
  <si>
    <r>
      <t>м</t>
    </r>
    <r>
      <rPr>
        <sz val="18"/>
        <color theme="1"/>
        <rFont val="Calibri"/>
        <family val="2"/>
        <charset val="204"/>
      </rPr>
      <t>²</t>
    </r>
  </si>
  <si>
    <t>Наличие СРО</t>
  </si>
  <si>
    <t>Критерии</t>
  </si>
  <si>
    <t>1.1.</t>
  </si>
  <si>
    <t>Колонны 1го этажа (плитка керамогранитная)</t>
  </si>
  <si>
    <t>2.1.</t>
  </si>
  <si>
    <t>3.1.</t>
  </si>
  <si>
    <t>4.1.</t>
  </si>
  <si>
    <t>Лестничная клетка снаружи (плитка керамогранитная)</t>
  </si>
  <si>
    <t>Лестничная клетка полы, ступени (плитка керамогранитная)</t>
  </si>
  <si>
    <t>Шахта лифта снаружи (плитка керамогранитная)</t>
  </si>
  <si>
    <t>5.2.</t>
  </si>
  <si>
    <t>6.1.</t>
  </si>
  <si>
    <t>7.1.</t>
  </si>
  <si>
    <t>Лестничная клетка Ме вставки полы (плитка керамогранитная)</t>
  </si>
  <si>
    <t>Демонтаж стены из СП в CIP</t>
  </si>
  <si>
    <t>Срок выполнения, календарные дни</t>
  </si>
  <si>
    <t>Устройство нащельников в проёмах балочного перекрытия с герметизацией</t>
  </si>
  <si>
    <t>имеется</t>
  </si>
  <si>
    <t>Стоимость итого, руб, без НДС:</t>
  </si>
  <si>
    <t>Стоимость работ, руб. без НДС</t>
  </si>
  <si>
    <t>Стоимость материалов, руб. без НДС</t>
  </si>
  <si>
    <t>Участник тендерного отбора</t>
  </si>
  <si>
    <t>_______________________</t>
  </si>
  <si>
    <t>_________________ / ________________</t>
  </si>
  <si>
    <t>минимум 60 мес.</t>
  </si>
  <si>
    <r>
      <rPr>
        <b/>
        <u/>
        <sz val="20"/>
        <color theme="1"/>
        <rFont val="Times New Roman"/>
        <family val="1"/>
        <charset val="204"/>
      </rPr>
      <t>Наименование работ:</t>
    </r>
    <r>
      <rPr>
        <b/>
        <sz val="20"/>
        <color theme="1"/>
        <rFont val="Times New Roman"/>
        <family val="1"/>
        <charset val="204"/>
      </rPr>
      <t xml:space="preserve"> На выполнение работ по чистовой отделке жб конструкций колонн, лифтовой шахты снаружи, лестничной клетки в жб части здания, проходок через балочное перекрытие, перекрытий лестничной клетки 4х этажной вставки и демонтажу стены в помещении CIP на объекте: «Реконструкция комплекса производственных объектов ОАО «Северное Молоко», 2й этап, расположенном по адресу: Вологодская обл., г. Грязовец, ул. Соколовская, д.59. согласно ТЗ.
</t>
    </r>
    <r>
      <rPr>
        <b/>
        <u/>
        <sz val="20"/>
        <color theme="1"/>
        <rFont val="Times New Roman"/>
        <family val="1"/>
        <charset val="204"/>
      </rPr>
      <t>Ответственное структурное подразделение:</t>
    </r>
    <r>
      <rPr>
        <b/>
        <sz val="20"/>
        <color theme="1"/>
        <rFont val="Times New Roman"/>
        <family val="1"/>
        <charset val="204"/>
      </rPr>
      <t xml:space="preserve"> Проектная группа</t>
    </r>
  </si>
  <si>
    <t>Колонны 2го этажа (плитка керамогранитная)</t>
  </si>
  <si>
    <t>3.2.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</si>
</sst>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9" xfId="0" applyBorder="1"/>
    <xf numFmtId="0" fontId="5" fillId="0" borderId="2" xfId="0" applyFont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Border="1"/>
    <xf numFmtId="16" fontId="5" fillId="0" borderId="2" xfId="0" applyNumberFormat="1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35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32" xfId="0" applyFont="1" applyBorder="1" applyAlignment="1">
      <alignment vertical="center" wrapText="1"/>
    </xf>
    <xf numFmtId="4" fontId="6" fillId="0" borderId="33" xfId="0" applyNumberFormat="1" applyFont="1" applyFill="1" applyBorder="1" applyAlignment="1">
      <alignment horizontal="center" vertical="center" wrapText="1"/>
    </xf>
    <xf numFmtId="4" fontId="6" fillId="0" borderId="34" xfId="0" applyNumberFormat="1" applyFont="1" applyFill="1" applyBorder="1" applyAlignment="1">
      <alignment horizontal="center" vertical="center" wrapText="1"/>
    </xf>
    <xf numFmtId="4" fontId="6" fillId="0" borderId="36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center" wrapText="1"/>
    </xf>
    <xf numFmtId="0" fontId="4" fillId="0" borderId="29" xfId="0" applyFont="1" applyBorder="1"/>
    <xf numFmtId="0" fontId="6" fillId="0" borderId="30" xfId="0" applyFont="1" applyBorder="1" applyAlignment="1">
      <alignment horizontal="justify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6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/>
    <xf numFmtId="0" fontId="5" fillId="0" borderId="3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7" fontId="8" fillId="0" borderId="30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6" xfId="0" applyFont="1" applyBorder="1"/>
    <xf numFmtId="0" fontId="5" fillId="0" borderId="23" xfId="0" applyFont="1" applyBorder="1" applyAlignment="1">
      <alignment horizontal="justify" vertical="center" wrapText="1"/>
    </xf>
    <xf numFmtId="0" fontId="5" fillId="0" borderId="17" xfId="0" applyFont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6" fillId="0" borderId="38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justify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40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Z22"/>
  <sheetViews>
    <sheetView tabSelected="1" zoomScale="55" zoomScaleNormal="55" workbookViewId="0">
      <selection activeCell="M3" sqref="M3"/>
    </sheetView>
  </sheetViews>
  <sheetFormatPr defaultRowHeight="15" x14ac:dyDescent="0.25"/>
  <cols>
    <col min="2" max="2" width="11.5703125" bestFit="1" customWidth="1"/>
    <col min="3" max="3" width="89.42578125" customWidth="1"/>
    <col min="4" max="4" width="11.85546875" customWidth="1"/>
    <col min="5" max="5" width="11.5703125" customWidth="1"/>
    <col min="6" max="6" width="20.7109375" customWidth="1"/>
    <col min="7" max="7" width="22.28515625" customWidth="1"/>
    <col min="8" max="8" width="20.7109375" customWidth="1"/>
    <col min="9" max="9" width="22.28515625" customWidth="1"/>
    <col min="10" max="10" width="33.42578125" customWidth="1"/>
    <col min="11" max="312" width="9.140625" style="11"/>
  </cols>
  <sheetData>
    <row r="1" spans="2:312" ht="159" customHeight="1" thickBot="1" x14ac:dyDescent="0.3">
      <c r="B1" s="81" t="s">
        <v>39</v>
      </c>
      <c r="C1" s="81"/>
      <c r="D1" s="81"/>
      <c r="E1" s="81"/>
      <c r="F1" s="81"/>
      <c r="G1" s="81"/>
      <c r="H1" s="81"/>
      <c r="I1" s="81"/>
      <c r="J1" s="81"/>
    </row>
    <row r="2" spans="2:312" ht="99.75" customHeight="1" thickBot="1" x14ac:dyDescent="0.3">
      <c r="B2" s="47" t="s">
        <v>15</v>
      </c>
      <c r="C2" s="48"/>
      <c r="D2" s="62" t="s">
        <v>6</v>
      </c>
      <c r="E2" s="62" t="s">
        <v>10</v>
      </c>
      <c r="F2" s="67" t="s">
        <v>35</v>
      </c>
      <c r="G2" s="68"/>
      <c r="H2" s="68"/>
      <c r="I2" s="68"/>
      <c r="J2" s="69"/>
    </row>
    <row r="3" spans="2:312" ht="125.25" customHeight="1" thickBot="1" x14ac:dyDescent="0.3">
      <c r="B3" s="49"/>
      <c r="C3" s="50"/>
      <c r="D3" s="63"/>
      <c r="E3" s="63"/>
      <c r="F3" s="70" t="s">
        <v>36</v>
      </c>
      <c r="G3" s="71"/>
      <c r="H3" s="71"/>
      <c r="I3" s="71"/>
      <c r="J3" s="72"/>
    </row>
    <row r="4" spans="2:312" ht="23.25" thickBot="1" x14ac:dyDescent="0.3">
      <c r="B4" s="51" t="s">
        <v>9</v>
      </c>
      <c r="C4" s="52"/>
      <c r="D4" s="10"/>
      <c r="E4" s="9"/>
      <c r="F4" s="64" t="s">
        <v>37</v>
      </c>
      <c r="G4" s="65"/>
      <c r="H4" s="65"/>
      <c r="I4" s="65"/>
      <c r="J4" s="66"/>
    </row>
    <row r="5" spans="2:312" ht="27.75" customHeight="1" thickBot="1" x14ac:dyDescent="0.3">
      <c r="B5" s="51" t="s">
        <v>14</v>
      </c>
      <c r="C5" s="52"/>
      <c r="D5" s="17"/>
      <c r="E5" s="18"/>
      <c r="F5" s="73" t="s">
        <v>31</v>
      </c>
      <c r="G5" s="74"/>
      <c r="H5" s="74"/>
      <c r="I5" s="74"/>
      <c r="J5" s="75"/>
    </row>
    <row r="6" spans="2:312" ht="23.25" x14ac:dyDescent="0.25">
      <c r="B6" s="53"/>
      <c r="C6" s="54"/>
      <c r="D6" s="43"/>
      <c r="E6" s="45"/>
      <c r="F6" s="60" t="s">
        <v>34</v>
      </c>
      <c r="G6" s="61"/>
      <c r="H6" s="61" t="s">
        <v>33</v>
      </c>
      <c r="I6" s="61"/>
      <c r="J6" s="76" t="s">
        <v>32</v>
      </c>
    </row>
    <row r="7" spans="2:312" ht="33.75" customHeight="1" thickBot="1" x14ac:dyDescent="0.3">
      <c r="B7" s="55"/>
      <c r="C7" s="56"/>
      <c r="D7" s="44"/>
      <c r="E7" s="46"/>
      <c r="F7" s="37" t="s">
        <v>8</v>
      </c>
      <c r="G7" s="38" t="s">
        <v>7</v>
      </c>
      <c r="H7" s="38" t="s">
        <v>8</v>
      </c>
      <c r="I7" s="38" t="s">
        <v>7</v>
      </c>
      <c r="J7" s="77"/>
    </row>
    <row r="8" spans="2:312" ht="23.25" x14ac:dyDescent="0.25">
      <c r="B8" s="90" t="s">
        <v>16</v>
      </c>
      <c r="C8" s="91" t="s">
        <v>17</v>
      </c>
      <c r="D8" s="92" t="s">
        <v>13</v>
      </c>
      <c r="E8" s="93">
        <v>1200</v>
      </c>
      <c r="F8" s="94">
        <v>0</v>
      </c>
      <c r="G8" s="95">
        <f t="shared" ref="G8:G15" si="0">F8*E8</f>
        <v>0</v>
      </c>
      <c r="H8" s="95">
        <v>0</v>
      </c>
      <c r="I8" s="95">
        <f t="shared" ref="I8:I15" si="1">H8*E8</f>
        <v>0</v>
      </c>
      <c r="J8" s="96">
        <f t="shared" ref="J8:J15" si="2">I8+G8</f>
        <v>0</v>
      </c>
    </row>
    <row r="9" spans="2:312" ht="23.25" x14ac:dyDescent="0.25">
      <c r="B9" s="12" t="s">
        <v>18</v>
      </c>
      <c r="C9" s="14" t="s">
        <v>40</v>
      </c>
      <c r="D9" s="13" t="s">
        <v>11</v>
      </c>
      <c r="E9" s="15">
        <v>800</v>
      </c>
      <c r="F9" s="6">
        <v>0</v>
      </c>
      <c r="G9" s="5">
        <f t="shared" si="0"/>
        <v>0</v>
      </c>
      <c r="H9" s="5">
        <v>0</v>
      </c>
      <c r="I9" s="5">
        <f t="shared" si="1"/>
        <v>0</v>
      </c>
      <c r="J9" s="4">
        <f t="shared" si="2"/>
        <v>0</v>
      </c>
    </row>
    <row r="10" spans="2:312" ht="23.25" x14ac:dyDescent="0.25">
      <c r="B10" s="2" t="s">
        <v>19</v>
      </c>
      <c r="C10" s="16" t="s">
        <v>21</v>
      </c>
      <c r="D10" s="13" t="s">
        <v>11</v>
      </c>
      <c r="E10" s="15">
        <v>160</v>
      </c>
      <c r="F10" s="6">
        <v>0</v>
      </c>
      <c r="G10" s="5">
        <f t="shared" si="0"/>
        <v>0</v>
      </c>
      <c r="H10" s="5">
        <v>0</v>
      </c>
      <c r="I10" s="5">
        <f t="shared" si="1"/>
        <v>0</v>
      </c>
      <c r="J10" s="4">
        <f t="shared" si="2"/>
        <v>0</v>
      </c>
    </row>
    <row r="11" spans="2:312" ht="42.75" customHeight="1" x14ac:dyDescent="0.25">
      <c r="B11" s="2" t="s">
        <v>41</v>
      </c>
      <c r="C11" s="16" t="s">
        <v>22</v>
      </c>
      <c r="D11" s="13" t="s">
        <v>11</v>
      </c>
      <c r="E11" s="15">
        <v>90</v>
      </c>
      <c r="F11" s="6">
        <v>0</v>
      </c>
      <c r="G11" s="5">
        <f t="shared" si="0"/>
        <v>0</v>
      </c>
      <c r="H11" s="5">
        <v>0</v>
      </c>
      <c r="I11" s="5">
        <f t="shared" si="1"/>
        <v>0</v>
      </c>
      <c r="J11" s="4">
        <f t="shared" si="2"/>
        <v>0</v>
      </c>
    </row>
    <row r="12" spans="2:312" ht="23.25" x14ac:dyDescent="0.25">
      <c r="B12" s="2" t="s">
        <v>20</v>
      </c>
      <c r="C12" s="16" t="s">
        <v>23</v>
      </c>
      <c r="D12" s="13" t="s">
        <v>11</v>
      </c>
      <c r="E12" s="15">
        <v>120</v>
      </c>
      <c r="F12" s="6">
        <v>0</v>
      </c>
      <c r="G12" s="5">
        <f t="shared" si="0"/>
        <v>0</v>
      </c>
      <c r="H12" s="5">
        <v>0</v>
      </c>
      <c r="I12" s="5">
        <f t="shared" si="1"/>
        <v>0</v>
      </c>
      <c r="J12" s="4">
        <f t="shared" si="2"/>
        <v>0</v>
      </c>
    </row>
    <row r="13" spans="2:312" s="1" customFormat="1" ht="46.5" x14ac:dyDescent="0.25">
      <c r="B13" s="2" t="s">
        <v>24</v>
      </c>
      <c r="C13" s="16" t="s">
        <v>30</v>
      </c>
      <c r="D13" s="13" t="s">
        <v>11</v>
      </c>
      <c r="E13" s="15">
        <v>100</v>
      </c>
      <c r="F13" s="6">
        <v>0</v>
      </c>
      <c r="G13" s="5">
        <f t="shared" si="0"/>
        <v>0</v>
      </c>
      <c r="H13" s="5">
        <v>0</v>
      </c>
      <c r="I13" s="5">
        <f t="shared" si="1"/>
        <v>0</v>
      </c>
      <c r="J13" s="4">
        <f t="shared" si="2"/>
        <v>0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</row>
    <row r="14" spans="2:312" s="1" customFormat="1" ht="46.5" x14ac:dyDescent="0.25">
      <c r="B14" s="2" t="s">
        <v>25</v>
      </c>
      <c r="C14" s="16" t="s">
        <v>27</v>
      </c>
      <c r="D14" s="13" t="s">
        <v>11</v>
      </c>
      <c r="E14" s="15">
        <v>100</v>
      </c>
      <c r="F14" s="6">
        <v>0</v>
      </c>
      <c r="G14" s="5">
        <f t="shared" si="0"/>
        <v>0</v>
      </c>
      <c r="H14" s="5">
        <v>0</v>
      </c>
      <c r="I14" s="5">
        <f t="shared" si="1"/>
        <v>0</v>
      </c>
      <c r="J14" s="4">
        <f t="shared" si="2"/>
        <v>0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</row>
    <row r="15" spans="2:312" s="1" customFormat="1" ht="24" thickBot="1" x14ac:dyDescent="0.3">
      <c r="B15" s="97" t="s">
        <v>26</v>
      </c>
      <c r="C15" s="98" t="s">
        <v>28</v>
      </c>
      <c r="D15" s="99" t="s">
        <v>11</v>
      </c>
      <c r="E15" s="100">
        <v>180</v>
      </c>
      <c r="F15" s="101">
        <v>0</v>
      </c>
      <c r="G15" s="102">
        <f t="shared" si="0"/>
        <v>0</v>
      </c>
      <c r="H15" s="102">
        <v>0</v>
      </c>
      <c r="I15" s="102">
        <f t="shared" si="1"/>
        <v>0</v>
      </c>
      <c r="J15" s="86">
        <f t="shared" si="2"/>
        <v>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</row>
    <row r="16" spans="2:312" ht="24" thickBot="1" x14ac:dyDescent="0.4">
      <c r="B16" s="82"/>
      <c r="C16" s="83" t="s">
        <v>5</v>
      </c>
      <c r="D16" s="84"/>
      <c r="E16" s="39"/>
      <c r="F16" s="85"/>
      <c r="G16" s="86">
        <f>SUM(G8:G15)</f>
        <v>0</v>
      </c>
      <c r="H16" s="87"/>
      <c r="I16" s="88">
        <f>SUM(I8:I15)</f>
        <v>0</v>
      </c>
      <c r="J16" s="89">
        <f>SUM(J8:J15)</f>
        <v>0</v>
      </c>
    </row>
    <row r="17" spans="2:10" ht="24" thickBot="1" x14ac:dyDescent="0.4">
      <c r="B17" s="32"/>
      <c r="C17" s="27" t="s">
        <v>3</v>
      </c>
      <c r="D17" s="19"/>
      <c r="E17" s="20"/>
      <c r="F17" s="7"/>
      <c r="G17" s="3"/>
      <c r="H17" s="3"/>
      <c r="I17" s="8"/>
      <c r="J17" s="40">
        <f>J16*20/120</f>
        <v>0</v>
      </c>
    </row>
    <row r="18" spans="2:10" ht="24" thickBot="1" x14ac:dyDescent="0.4">
      <c r="B18" s="42"/>
      <c r="C18" s="28" t="s">
        <v>4</v>
      </c>
      <c r="D18" s="21"/>
      <c r="E18" s="36"/>
      <c r="F18" s="22"/>
      <c r="G18" s="23"/>
      <c r="H18" s="23"/>
      <c r="I18" s="24" t="s">
        <v>12</v>
      </c>
      <c r="J18" s="41">
        <f>J16-J17</f>
        <v>0</v>
      </c>
    </row>
    <row r="19" spans="2:10" ht="23.25" x14ac:dyDescent="0.35">
      <c r="B19" s="29"/>
      <c r="C19" s="30" t="s">
        <v>29</v>
      </c>
      <c r="D19" s="30"/>
      <c r="E19" s="31"/>
      <c r="F19" s="57"/>
      <c r="G19" s="58"/>
      <c r="H19" s="58"/>
      <c r="I19" s="58"/>
      <c r="J19" s="59"/>
    </row>
    <row r="20" spans="2:10" ht="23.25" x14ac:dyDescent="0.35">
      <c r="B20" s="32"/>
      <c r="C20" s="25" t="s">
        <v>1</v>
      </c>
      <c r="D20" s="25"/>
      <c r="E20" s="26"/>
      <c r="F20" s="78" t="s">
        <v>38</v>
      </c>
      <c r="G20" s="78"/>
      <c r="H20" s="78"/>
      <c r="I20" s="78"/>
      <c r="J20" s="79"/>
    </row>
    <row r="21" spans="2:10" ht="23.25" x14ac:dyDescent="0.35">
      <c r="B21" s="32"/>
      <c r="C21" s="25" t="s">
        <v>0</v>
      </c>
      <c r="D21" s="25"/>
      <c r="E21" s="26"/>
      <c r="F21" s="80"/>
      <c r="G21" s="78"/>
      <c r="H21" s="78"/>
      <c r="I21" s="78"/>
      <c r="J21" s="79"/>
    </row>
    <row r="22" spans="2:10" ht="24" thickBot="1" x14ac:dyDescent="0.4">
      <c r="B22" s="33"/>
      <c r="C22" s="34" t="s">
        <v>2</v>
      </c>
      <c r="D22" s="34"/>
      <c r="E22" s="35"/>
      <c r="F22" s="74"/>
      <c r="G22" s="74"/>
      <c r="H22" s="74"/>
      <c r="I22" s="74"/>
      <c r="J22" s="75"/>
    </row>
  </sheetData>
  <mergeCells count="20">
    <mergeCell ref="F22:J22"/>
    <mergeCell ref="F20:J20"/>
    <mergeCell ref="F21:J21"/>
    <mergeCell ref="B1:J1"/>
    <mergeCell ref="F19:J19"/>
    <mergeCell ref="F6:G6"/>
    <mergeCell ref="H6:I6"/>
    <mergeCell ref="D2:D3"/>
    <mergeCell ref="E2:E3"/>
    <mergeCell ref="F4:J4"/>
    <mergeCell ref="F2:J2"/>
    <mergeCell ref="F3:J3"/>
    <mergeCell ref="F5:J5"/>
    <mergeCell ref="J6:J7"/>
    <mergeCell ref="D6:D7"/>
    <mergeCell ref="E6:E7"/>
    <mergeCell ref="B2:C3"/>
    <mergeCell ref="B4:C4"/>
    <mergeCell ref="B5:C5"/>
    <mergeCell ref="B6:C7"/>
  </mergeCells>
  <phoneticPr fontId="1" type="noConversion"/>
  <pageMargins left="0.7" right="0.7" top="0.75" bottom="0.75" header="0.3" footer="0.3"/>
  <pageSetup paperSize="9" scale="2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2020-10-28T06:15:57Z</dcterms:modified>
</cp:coreProperties>
</file>