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"/>
  <c r="K18"/>
  <c r="I18"/>
  <c r="K17" l="1"/>
  <c r="I17"/>
  <c r="L17" s="1"/>
  <c r="K16"/>
  <c r="I16"/>
  <c r="L16" s="1"/>
  <c r="K14"/>
  <c r="I14"/>
  <c r="L14" s="1"/>
  <c r="K10"/>
  <c r="I10"/>
  <c r="L10" s="1"/>
  <c r="K9"/>
  <c r="I9"/>
  <c r="L9" s="1"/>
  <c r="K15" l="1"/>
  <c r="I15"/>
  <c r="K13"/>
  <c r="I13"/>
  <c r="K12"/>
  <c r="I12"/>
  <c r="I11"/>
  <c r="K11"/>
  <c r="L12" l="1"/>
  <c r="L15"/>
  <c r="L13"/>
  <c r="L11"/>
  <c r="I8" l="1"/>
  <c r="K8"/>
  <c r="L8" l="1"/>
  <c r="L19" l="1"/>
  <c r="L20" s="1"/>
</calcChain>
</file>

<file path=xl/sharedStrings.xml><?xml version="1.0" encoding="utf-8"?>
<sst xmlns="http://schemas.openxmlformats.org/spreadsheetml/2006/main" count="50" uniqueCount="42">
  <si>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</si>
  <si>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</si>
  <si>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</si>
  <si>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</si>
  <si>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</si>
  <si>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</si>
  <si>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</si>
  <si>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</si>
  <si>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</si>
  <si>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</si>
  <si>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</si>
  <si>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</si>
  <si>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</si>
  <si>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</si>
  <si>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м3</t>
  </si>
  <si>
    <t>Срок выполнения раб. дней</t>
  </si>
  <si>
    <t>Критерии</t>
  </si>
  <si>
    <t>Объём работ по КП, м2, м3, тн и т.п.</t>
  </si>
  <si>
    <t>Объём работ по ТЗ, м2, м3, тн и т.п.</t>
  </si>
  <si>
    <t>Ед.изм. м2, м3, тн и т.п.</t>
  </si>
  <si>
    <t>шт.</t>
  </si>
  <si>
    <t>Срок выполнения работ</t>
  </si>
  <si>
    <t>ООО "_________________"</t>
  </si>
  <si>
    <t>________________ /________________</t>
  </si>
  <si>
    <t>указать наличие / отсутствие</t>
  </si>
  <si>
    <t>Указать общий срок выполнения работ</t>
  </si>
  <si>
    <t>минимум 60 месяцев</t>
  </si>
  <si>
    <t>размер аванса</t>
  </si>
  <si>
    <t>указать</t>
  </si>
  <si>
    <r>
      <rPr>
        <b/>
        <u/>
        <sz val="36"/>
        <color theme="1"/>
        <rFont val="Times New Roman"/>
        <family val="1"/>
        <charset val="204"/>
      </rPr>
      <t>Наименование работ:</t>
    </r>
    <r>
      <rPr>
        <b/>
        <sz val="36"/>
        <color theme="1"/>
        <rFont val="Times New Roman"/>
        <family val="1"/>
        <charset val="204"/>
      </rPr>
      <t xml:space="preserve"> Выполнение работ по устройству фундаментов под емкости и градирню на территории завода ОАО «Северное Молоко» согласно ТЗ., расположенном по адресу: Вологодская обл., г. Грязовец, ул. Соколовская, д.59.</t>
    </r>
  </si>
  <si>
    <t>Устройство щебеночной подготовки из щебня М200 толщиной 200 мм с уплотнением к=0,98</t>
  </si>
  <si>
    <t>Устройство песчаной подготовки из ПГС с уплотнением к= 0,95</t>
  </si>
  <si>
    <t>м.п.</t>
  </si>
  <si>
    <t>Шпунтование и закрепление участков грунта (от вывола) по периметру котлована (швеллер 160*80*5мм длиной не менее 4м с шагом не более 1м, уголок, сварка, доска 50 мм, фанера и т.д.)</t>
  </si>
  <si>
    <t>Механизированная выборка грунта</t>
  </si>
  <si>
    <t>Ручная доработка/выборка грунта</t>
  </si>
  <si>
    <t>Устройство обмазочной гидроизоляции боковых поверхностей фундамента мастикой МБР100 – 127 м2</t>
  </si>
  <si>
    <t>Обратная засыпка фундаментов с уплотнением – 50 м3</t>
  </si>
  <si>
    <t>м2</t>
  </si>
  <si>
    <t>Устройство буроинъекционных свай диаметром 360 мм (БСГ В30F300W6 – 21,7 м3; д.14А400 – 1385 м.п.; д.8А240 L=1000мм – 1065 шт.; д.8А240 L=405 мм – 1065 шт.)</t>
  </si>
  <si>
    <t xml:space="preserve">Устройство подбетонки толщиной 50 мм из бетона В7,5 с последующим устройством полимерной гидроизоляции 5 мм (120 м2) </t>
  </si>
  <si>
    <t>Устройство фундаментной плиты П-образного сечения из бетона марки не ниже B30 W6 F300 содержание армирования 180 кг/м3 с устройством деформационного шва в составе: гидрошпонка, экструзионный пенополистирол, уплотнитель (шнур Вилатерм), полиуретановый герметик (5 м.п.)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</si>
</sst>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u/>
      <sz val="36"/>
      <color theme="1"/>
      <name val="Times New Roman"/>
      <family val="1"/>
      <charset val="204"/>
    </font>
    <font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35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tabSelected="1" topLeftCell="A13" zoomScale="40" zoomScaleNormal="40" workbookViewId="0">
      <selection activeCell="K18" sqref="K18"/>
    </sheetView>
  </sheetViews>
  <sheetFormatPr defaultRowHeight="15"/>
  <cols>
    <col min="2" max="2" width="9.28515625" bestFit="1" customWidth="1"/>
    <col min="3" max="3" width="110.28515625" customWidth="1"/>
    <col min="4" max="4" width="16.5703125" customWidth="1"/>
    <col min="5" max="5" width="26.140625" customWidth="1"/>
    <col min="6" max="7" width="19.140625" customWidth="1"/>
    <col min="8" max="8" width="14.7109375" customWidth="1"/>
    <col min="9" max="9" width="18.28515625" customWidth="1"/>
    <col min="10" max="10" width="15.42578125" customWidth="1"/>
    <col min="11" max="11" width="16.5703125" customWidth="1"/>
    <col min="12" max="12" width="25.85546875" customWidth="1"/>
  </cols>
  <sheetData>
    <row r="1" spans="2:12" ht="145.5" customHeight="1" thickBot="1">
      <c r="B1" s="57" t="s">
        <v>29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52.5" customHeight="1">
      <c r="B2" s="72"/>
      <c r="C2" s="72" t="s">
        <v>16</v>
      </c>
      <c r="D2" s="58" t="s">
        <v>19</v>
      </c>
      <c r="E2" s="58" t="s">
        <v>18</v>
      </c>
      <c r="F2" s="66" t="s">
        <v>17</v>
      </c>
      <c r="G2" s="64" t="s">
        <v>15</v>
      </c>
      <c r="H2" s="60" t="s">
        <v>12</v>
      </c>
      <c r="I2" s="60"/>
      <c r="J2" s="60"/>
      <c r="K2" s="60"/>
      <c r="L2" s="61"/>
    </row>
    <row r="3" spans="2:12" ht="90" customHeight="1" thickBot="1">
      <c r="B3" s="73"/>
      <c r="C3" s="73"/>
      <c r="D3" s="59"/>
      <c r="E3" s="59"/>
      <c r="F3" s="67"/>
      <c r="G3" s="65"/>
      <c r="H3" s="68" t="s">
        <v>22</v>
      </c>
      <c r="I3" s="68"/>
      <c r="J3" s="68"/>
      <c r="K3" s="68"/>
      <c r="L3" s="69"/>
    </row>
    <row r="4" spans="2:12" ht="57.75" customHeight="1" thickBot="1">
      <c r="B4" s="2"/>
      <c r="C4" s="2" t="s">
        <v>11</v>
      </c>
      <c r="D4" s="3"/>
      <c r="E4" s="3"/>
      <c r="F4" s="4"/>
      <c r="G4" s="5"/>
      <c r="H4" s="62" t="s">
        <v>23</v>
      </c>
      <c r="I4" s="62"/>
      <c r="J4" s="62"/>
      <c r="K4" s="62"/>
      <c r="L4" s="63"/>
    </row>
    <row r="5" spans="2:12" ht="37.5" customHeight="1" thickBot="1">
      <c r="B5" s="6"/>
      <c r="C5" s="6" t="s">
        <v>0</v>
      </c>
      <c r="D5" s="7"/>
      <c r="E5" s="7"/>
      <c r="F5" s="8"/>
      <c r="G5" s="9"/>
      <c r="H5" s="77" t="s">
        <v>24</v>
      </c>
      <c r="I5" s="77"/>
      <c r="J5" s="77"/>
      <c r="K5" s="77"/>
      <c r="L5" s="78"/>
    </row>
    <row r="6" spans="2:12" ht="107.25" customHeight="1">
      <c r="B6" s="10"/>
      <c r="C6" s="10"/>
      <c r="D6" s="11"/>
      <c r="E6" s="11"/>
      <c r="F6" s="12"/>
      <c r="G6" s="13"/>
      <c r="H6" s="81" t="s">
        <v>10</v>
      </c>
      <c r="I6" s="81"/>
      <c r="J6" s="81" t="s">
        <v>9</v>
      </c>
      <c r="K6" s="81"/>
      <c r="L6" s="79" t="s">
        <v>8</v>
      </c>
    </row>
    <row r="7" spans="2:12" ht="76.5" customHeight="1" thickBot="1">
      <c r="B7" s="14"/>
      <c r="C7" s="14"/>
      <c r="D7" s="15"/>
      <c r="E7" s="15"/>
      <c r="F7" s="16"/>
      <c r="G7" s="17"/>
      <c r="H7" s="18" t="s">
        <v>7</v>
      </c>
      <c r="I7" s="18" t="s">
        <v>6</v>
      </c>
      <c r="J7" s="18" t="s">
        <v>7</v>
      </c>
      <c r="K7" s="18" t="s">
        <v>6</v>
      </c>
      <c r="L7" s="80"/>
    </row>
    <row r="8" spans="2:12" ht="123">
      <c r="B8" s="45">
        <v>1</v>
      </c>
      <c r="C8" s="19" t="s">
        <v>33</v>
      </c>
      <c r="D8" s="20" t="s">
        <v>32</v>
      </c>
      <c r="E8" s="44">
        <v>63</v>
      </c>
      <c r="F8" s="21"/>
      <c r="G8" s="22"/>
      <c r="H8" s="23">
        <v>0</v>
      </c>
      <c r="I8" s="23">
        <f t="shared" ref="I8" si="0">F8*H8</f>
        <v>0</v>
      </c>
      <c r="J8" s="23">
        <v>0</v>
      </c>
      <c r="K8" s="23">
        <f t="shared" ref="K8" si="1">J8*F8</f>
        <v>0</v>
      </c>
      <c r="L8" s="24">
        <f t="shared" ref="L8" si="2">I8+K8</f>
        <v>0</v>
      </c>
    </row>
    <row r="9" spans="2:12" ht="30.75">
      <c r="B9" s="45">
        <v>2</v>
      </c>
      <c r="C9" s="19" t="s">
        <v>34</v>
      </c>
      <c r="D9" s="20" t="s">
        <v>14</v>
      </c>
      <c r="E9" s="44">
        <v>90</v>
      </c>
      <c r="F9" s="21"/>
      <c r="G9" s="22"/>
      <c r="H9" s="23">
        <v>0</v>
      </c>
      <c r="I9" s="23">
        <f t="shared" ref="I9:I10" si="3">F9*H9</f>
        <v>0</v>
      </c>
      <c r="J9" s="23">
        <v>0</v>
      </c>
      <c r="K9" s="23">
        <f t="shared" ref="K9:K10" si="4">J9*F9</f>
        <v>0</v>
      </c>
      <c r="L9" s="24">
        <f t="shared" ref="L9:L10" si="5">I9+K9</f>
        <v>0</v>
      </c>
    </row>
    <row r="10" spans="2:12" ht="30.75">
      <c r="B10" s="45">
        <v>3</v>
      </c>
      <c r="C10" s="19" t="s">
        <v>35</v>
      </c>
      <c r="D10" s="20" t="s">
        <v>14</v>
      </c>
      <c r="E10" s="44">
        <v>9</v>
      </c>
      <c r="F10" s="21"/>
      <c r="G10" s="22"/>
      <c r="H10" s="23">
        <v>0</v>
      </c>
      <c r="I10" s="23">
        <f t="shared" si="3"/>
        <v>0</v>
      </c>
      <c r="J10" s="23">
        <v>0</v>
      </c>
      <c r="K10" s="23">
        <f t="shared" si="4"/>
        <v>0</v>
      </c>
      <c r="L10" s="24">
        <f t="shared" si="5"/>
        <v>0</v>
      </c>
    </row>
    <row r="11" spans="2:12" ht="123">
      <c r="B11" s="45">
        <v>4</v>
      </c>
      <c r="C11" s="19" t="s">
        <v>39</v>
      </c>
      <c r="D11" s="20" t="s">
        <v>20</v>
      </c>
      <c r="E11" s="44">
        <v>36</v>
      </c>
      <c r="F11" s="21"/>
      <c r="G11" s="22"/>
      <c r="H11" s="23">
        <v>0</v>
      </c>
      <c r="I11" s="23">
        <f t="shared" ref="I11" si="6">F11*H11</f>
        <v>0</v>
      </c>
      <c r="J11" s="23">
        <v>0</v>
      </c>
      <c r="K11" s="23">
        <f t="shared" ref="K11" si="7">J11*F11</f>
        <v>0</v>
      </c>
      <c r="L11" s="24">
        <f t="shared" ref="L11" si="8">I11+K11</f>
        <v>0</v>
      </c>
    </row>
    <row r="12" spans="2:12" ht="61.5">
      <c r="B12" s="45">
        <v>5</v>
      </c>
      <c r="C12" s="19" t="s">
        <v>30</v>
      </c>
      <c r="D12" s="20" t="s">
        <v>14</v>
      </c>
      <c r="E12" s="44">
        <v>10</v>
      </c>
      <c r="F12" s="21"/>
      <c r="G12" s="22"/>
      <c r="H12" s="23">
        <v>0</v>
      </c>
      <c r="I12" s="23">
        <f t="shared" ref="I12:I17" si="9">F12*H12</f>
        <v>0</v>
      </c>
      <c r="J12" s="23">
        <v>0</v>
      </c>
      <c r="K12" s="23">
        <f t="shared" ref="K12:K17" si="10">J12*F12</f>
        <v>0</v>
      </c>
      <c r="L12" s="24">
        <f t="shared" ref="L12:L17" si="11">I12+K12</f>
        <v>0</v>
      </c>
    </row>
    <row r="13" spans="2:12" ht="61.5">
      <c r="B13" s="45">
        <v>6</v>
      </c>
      <c r="C13" s="19" t="s">
        <v>31</v>
      </c>
      <c r="D13" s="20" t="s">
        <v>14</v>
      </c>
      <c r="E13" s="44">
        <v>260</v>
      </c>
      <c r="F13" s="21"/>
      <c r="G13" s="22"/>
      <c r="H13" s="23">
        <v>0</v>
      </c>
      <c r="I13" s="23">
        <f t="shared" si="9"/>
        <v>0</v>
      </c>
      <c r="J13" s="23">
        <v>0</v>
      </c>
      <c r="K13" s="23">
        <f t="shared" si="10"/>
        <v>0</v>
      </c>
      <c r="L13" s="24">
        <f t="shared" si="11"/>
        <v>0</v>
      </c>
    </row>
    <row r="14" spans="2:12" ht="92.25">
      <c r="B14" s="45">
        <v>7</v>
      </c>
      <c r="C14" s="19" t="s">
        <v>40</v>
      </c>
      <c r="D14" s="20" t="s">
        <v>14</v>
      </c>
      <c r="E14" s="44">
        <v>7</v>
      </c>
      <c r="F14" s="21"/>
      <c r="G14" s="22"/>
      <c r="H14" s="23">
        <v>0</v>
      </c>
      <c r="I14" s="23">
        <f t="shared" si="9"/>
        <v>0</v>
      </c>
      <c r="J14" s="23">
        <v>0</v>
      </c>
      <c r="K14" s="23">
        <f t="shared" si="10"/>
        <v>0</v>
      </c>
      <c r="L14" s="24">
        <f t="shared" si="11"/>
        <v>0</v>
      </c>
    </row>
    <row r="15" spans="2:12" ht="215.25">
      <c r="B15" s="45">
        <v>8</v>
      </c>
      <c r="C15" s="19" t="s">
        <v>41</v>
      </c>
      <c r="D15" s="20" t="s">
        <v>14</v>
      </c>
      <c r="E15" s="44">
        <v>140</v>
      </c>
      <c r="F15" s="21"/>
      <c r="G15" s="22"/>
      <c r="H15" s="23">
        <v>0</v>
      </c>
      <c r="I15" s="23">
        <f t="shared" si="9"/>
        <v>0</v>
      </c>
      <c r="J15" s="23">
        <v>0</v>
      </c>
      <c r="K15" s="23">
        <f t="shared" si="10"/>
        <v>0</v>
      </c>
      <c r="L15" s="24">
        <f t="shared" si="11"/>
        <v>0</v>
      </c>
    </row>
    <row r="16" spans="2:12" ht="61.5">
      <c r="B16" s="41">
        <v>9</v>
      </c>
      <c r="C16" s="55" t="s">
        <v>36</v>
      </c>
      <c r="D16" s="41" t="s">
        <v>38</v>
      </c>
      <c r="E16" s="56">
        <v>127</v>
      </c>
      <c r="F16" s="36"/>
      <c r="G16" s="36"/>
      <c r="H16" s="23">
        <v>0</v>
      </c>
      <c r="I16" s="23">
        <f t="shared" si="9"/>
        <v>0</v>
      </c>
      <c r="J16" s="23">
        <v>0</v>
      </c>
      <c r="K16" s="23">
        <f t="shared" si="10"/>
        <v>0</v>
      </c>
      <c r="L16" s="24">
        <f t="shared" si="11"/>
        <v>0</v>
      </c>
    </row>
    <row r="17" spans="2:12" ht="61.5">
      <c r="B17" s="41">
        <v>10</v>
      </c>
      <c r="C17" s="55" t="s">
        <v>37</v>
      </c>
      <c r="D17" s="41" t="s">
        <v>14</v>
      </c>
      <c r="E17" s="56">
        <v>50</v>
      </c>
      <c r="F17" s="36"/>
      <c r="G17" s="36"/>
      <c r="H17" s="23">
        <v>0</v>
      </c>
      <c r="I17" s="23">
        <f t="shared" si="9"/>
        <v>0</v>
      </c>
      <c r="J17" s="23">
        <v>0</v>
      </c>
      <c r="K17" s="23">
        <f t="shared" si="10"/>
        <v>0</v>
      </c>
      <c r="L17" s="24">
        <f t="shared" si="11"/>
        <v>0</v>
      </c>
    </row>
    <row r="18" spans="2:12" s="1" customFormat="1" ht="39.75" customHeight="1" thickBot="1">
      <c r="B18" s="47"/>
      <c r="C18" s="6" t="s">
        <v>13</v>
      </c>
      <c r="D18" s="48"/>
      <c r="E18" s="49"/>
      <c r="F18" s="50"/>
      <c r="G18" s="46"/>
      <c r="H18" s="51"/>
      <c r="I18" s="52">
        <f>SUM(I8:I17)</f>
        <v>0</v>
      </c>
      <c r="J18" s="53"/>
      <c r="K18" s="54">
        <f>SUM(K8:K17)</f>
        <v>0</v>
      </c>
      <c r="L18" s="54">
        <f>SUM(L8:L17)</f>
        <v>0</v>
      </c>
    </row>
    <row r="19" spans="2:12" ht="30.75">
      <c r="B19" s="25"/>
      <c r="C19" s="25" t="s">
        <v>4</v>
      </c>
      <c r="D19" s="26"/>
      <c r="E19" s="27"/>
      <c r="F19" s="28"/>
      <c r="G19" s="29"/>
      <c r="H19" s="30"/>
      <c r="I19" s="30"/>
      <c r="J19" s="30"/>
      <c r="K19" s="30"/>
      <c r="L19" s="31">
        <f>L18*20/120</f>
        <v>0</v>
      </c>
    </row>
    <row r="20" spans="2:12" ht="27.75" customHeight="1">
      <c r="B20" s="32"/>
      <c r="C20" s="32" t="s">
        <v>5</v>
      </c>
      <c r="D20" s="33"/>
      <c r="E20" s="34"/>
      <c r="F20" s="35"/>
      <c r="G20" s="36"/>
      <c r="H20" s="37"/>
      <c r="I20" s="37"/>
      <c r="J20" s="37"/>
      <c r="K20" s="37"/>
      <c r="L20" s="38">
        <f>L18-L19</f>
        <v>0</v>
      </c>
    </row>
    <row r="21" spans="2:12" ht="27.75" customHeight="1">
      <c r="B21" s="32"/>
      <c r="C21" s="32" t="s">
        <v>21</v>
      </c>
      <c r="D21" s="33"/>
      <c r="E21" s="34"/>
      <c r="F21" s="35"/>
      <c r="G21" s="36"/>
      <c r="H21" s="70" t="s">
        <v>25</v>
      </c>
      <c r="I21" s="70"/>
      <c r="J21" s="70"/>
      <c r="K21" s="70"/>
      <c r="L21" s="71"/>
    </row>
    <row r="22" spans="2:12" ht="30.75">
      <c r="B22" s="32"/>
      <c r="C22" s="32" t="s">
        <v>2</v>
      </c>
      <c r="D22" s="39"/>
      <c r="E22" s="39"/>
      <c r="F22" s="40"/>
      <c r="G22" s="41"/>
      <c r="H22" s="70" t="s">
        <v>26</v>
      </c>
      <c r="I22" s="70"/>
      <c r="J22" s="70"/>
      <c r="K22" s="70"/>
      <c r="L22" s="71"/>
    </row>
    <row r="23" spans="2:12" ht="30.75">
      <c r="B23" s="32"/>
      <c r="C23" s="32" t="s">
        <v>1</v>
      </c>
      <c r="D23" s="39"/>
      <c r="E23" s="39"/>
      <c r="F23" s="40"/>
      <c r="G23" s="41"/>
      <c r="H23" s="76" t="s">
        <v>27</v>
      </c>
      <c r="I23" s="70"/>
      <c r="J23" s="70"/>
      <c r="K23" s="70"/>
      <c r="L23" s="71"/>
    </row>
    <row r="24" spans="2:12" ht="60.75" customHeight="1" thickBot="1">
      <c r="B24" s="14"/>
      <c r="C24" s="14" t="s">
        <v>3</v>
      </c>
      <c r="D24" s="15"/>
      <c r="E24" s="15"/>
      <c r="F24" s="42"/>
      <c r="G24" s="43"/>
      <c r="H24" s="74" t="s">
        <v>28</v>
      </c>
      <c r="I24" s="74"/>
      <c r="J24" s="74"/>
      <c r="K24" s="74"/>
      <c r="L24" s="75"/>
    </row>
  </sheetData>
  <mergeCells count="18">
    <mergeCell ref="H21:L21"/>
    <mergeCell ref="B2:B3"/>
    <mergeCell ref="H24:L24"/>
    <mergeCell ref="H22:L22"/>
    <mergeCell ref="H23:L23"/>
    <mergeCell ref="H5:L5"/>
    <mergeCell ref="L6:L7"/>
    <mergeCell ref="H6:I6"/>
    <mergeCell ref="J6:K6"/>
    <mergeCell ref="C2:C3"/>
    <mergeCell ref="B1:L1"/>
    <mergeCell ref="D2:D3"/>
    <mergeCell ref="H2:L2"/>
    <mergeCell ref="E2:E3"/>
    <mergeCell ref="H4:L4"/>
    <mergeCell ref="G2:G3"/>
    <mergeCell ref="F2:F3"/>
    <mergeCell ref="H3:L3"/>
  </mergeCells>
  <phoneticPr fontId="1" type="noConversion"/>
  <pageMargins left="0.25" right="0.25" top="0.75" bottom="0.75" header="0.3" footer="0.3"/>
  <pageSetup paperSize="8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2020-04-08T12:39:57Z</dcterms:modified>
</cp:coreProperties>
</file>