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filterPrivacy="1"/>
  <xr:revisionPtr revIDLastSave="0" documentId="13_ncr:1_{28A0432F-20F5-401C-A9C6-EF734A5832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8" i="1" l="1"/>
  <c r="K38" i="1"/>
  <c r="I38" i="1"/>
  <c r="K37" i="1"/>
  <c r="I37" i="1"/>
  <c r="L37" i="1" s="1"/>
  <c r="K36" i="1"/>
  <c r="L36" i="1" s="1"/>
  <c r="I36" i="1"/>
  <c r="K35" i="1"/>
  <c r="I35" i="1"/>
  <c r="L35" i="1" s="1"/>
  <c r="K34" i="1"/>
  <c r="L34" i="1" s="1"/>
  <c r="I34" i="1"/>
  <c r="K33" i="1"/>
  <c r="I33" i="1"/>
  <c r="L33" i="1" s="1"/>
  <c r="K32" i="1"/>
  <c r="L32" i="1" s="1"/>
  <c r="I32" i="1"/>
  <c r="K31" i="1"/>
  <c r="I31" i="1"/>
  <c r="L31" i="1" s="1"/>
  <c r="K30" i="1"/>
  <c r="L30" i="1" s="1"/>
  <c r="I30" i="1"/>
  <c r="K29" i="1"/>
  <c r="I29" i="1"/>
  <c r="L29" i="1" s="1"/>
  <c r="K28" i="1"/>
  <c r="L28" i="1" s="1"/>
  <c r="I28" i="1"/>
  <c r="K27" i="1"/>
  <c r="I27" i="1"/>
  <c r="L27" i="1" s="1"/>
  <c r="K26" i="1"/>
  <c r="L26" i="1" s="1"/>
  <c r="I26" i="1"/>
  <c r="K25" i="1"/>
  <c r="I25" i="1"/>
  <c r="L25" i="1" s="1"/>
  <c r="K24" i="1"/>
  <c r="L24" i="1" s="1"/>
  <c r="I24" i="1"/>
  <c r="K23" i="1"/>
  <c r="I23" i="1"/>
  <c r="L23" i="1" s="1"/>
  <c r="K21" i="1"/>
  <c r="I21" i="1"/>
  <c r="L21" i="1" s="1"/>
  <c r="K19" i="1" l="1"/>
  <c r="I19" i="1"/>
  <c r="L19" i="1" s="1"/>
  <c r="K18" i="1" l="1"/>
  <c r="I18" i="1"/>
  <c r="L18" i="1" s="1"/>
  <c r="K17" i="1"/>
  <c r="I17" i="1"/>
  <c r="L17" i="1" s="1"/>
  <c r="I22" i="1" l="1"/>
  <c r="K22" i="1"/>
  <c r="L22" i="1" s="1"/>
  <c r="K12" i="1" l="1"/>
  <c r="I12" i="1"/>
  <c r="L12" i="1" s="1"/>
  <c r="K11" i="1"/>
  <c r="I11" i="1"/>
  <c r="L11" i="1" l="1"/>
  <c r="I16" i="1"/>
  <c r="K16" i="1"/>
  <c r="L16" i="1" l="1"/>
  <c r="K20" i="1"/>
  <c r="I20" i="1"/>
  <c r="L20" i="1" l="1"/>
  <c r="K15" i="1" l="1"/>
  <c r="I15" i="1"/>
  <c r="K14" i="1"/>
  <c r="I14" i="1"/>
  <c r="K13" i="1"/>
  <c r="I13" i="1"/>
  <c r="K10" i="1"/>
  <c r="I10" i="1"/>
  <c r="I9" i="1"/>
  <c r="K9" i="1"/>
  <c r="L14" i="1" l="1"/>
  <c r="L10" i="1"/>
  <c r="L13" i="1"/>
  <c r="L15" i="1"/>
  <c r="L9" i="1"/>
  <c r="I8" i="1" l="1"/>
  <c r="K8" i="1"/>
  <c r="L8" i="1" l="1"/>
  <c r="L39" i="1" l="1"/>
  <c r="L40" i="1" s="1"/>
</calcChain>
</file>

<file path=xl/sharedStrings.xml><?xml version="1.0" encoding="utf-8"?>
<sst xmlns="http://schemas.openxmlformats.org/spreadsheetml/2006/main" count="86" uniqueCount="60">
  <si>
    <t>Наличие СРО</t>
  </si>
  <si>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</si>
  <si>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</si>
  <si>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</si>
  <si>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</si>
  <si>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</si>
  <si>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Общая, руб.</t>
  </si>
  <si>
    <t>За ед., руб.</t>
  </si>
  <si>
    <t>Стоимость итого, руб, с НДС:</t>
  </si>
  <si>
    <t>Стоимость работ, руб. с НДС</t>
  </si>
  <si>
    <t>Стоимость материалов, руб. с НДС</t>
  </si>
  <si>
    <t>ИНН/КПП</t>
  </si>
  <si>
    <t>Участник тендерного отбора</t>
  </si>
  <si>
    <t>Стоимость ИТОГО с НДС, руб.</t>
  </si>
  <si>
    <t>м3</t>
  </si>
  <si>
    <t>м2</t>
  </si>
  <si>
    <t>Срок выполнения раб. дней</t>
  </si>
  <si>
    <t>Критерии</t>
  </si>
  <si>
    <t>Объём работ по КП, м2, м3, тн и т.п.</t>
  </si>
  <si>
    <t>Объём работ по ТЗ, м2, м3, тн и т.п.</t>
  </si>
  <si>
    <t>Ед.изм. м2, м3, тн и т.п.</t>
  </si>
  <si>
    <t>указать срок выполнения работ</t>
  </si>
  <si>
    <t>минимум 60 месяцев</t>
  </si>
  <si>
    <t>Срок выполнения</t>
  </si>
  <si>
    <t>предоставить референс-лист</t>
  </si>
  <si>
    <r>
      <rPr>
        <b/>
        <u/>
        <sz val="18"/>
        <color theme="1"/>
        <rFont val="Times New Roman"/>
        <family val="1"/>
        <charset val="204"/>
      </rPr>
      <t>Наименование работ:</t>
    </r>
    <r>
      <rPr>
        <b/>
        <sz val="18"/>
        <color theme="1"/>
        <rFont val="Times New Roman"/>
        <family val="1"/>
        <charset val="204"/>
      </rPr>
      <t xml:space="preserve"> выполнение ремонтных работ в помещении цеха (пом. № 57 по тех. плану) на территории завода ОАО «Северное Молоко» согласно ТЗ., расположенном по адресу: Вологодская обл., г. Грязовец, ул. Соколовская, д.59.
</t>
    </r>
    <r>
      <rPr>
        <b/>
        <u/>
        <sz val="18"/>
        <color theme="1"/>
        <rFont val="Times New Roman"/>
        <family val="1"/>
        <charset val="204"/>
      </rPr>
      <t>Ответственное структурное подразделение:</t>
    </r>
    <r>
      <rPr>
        <b/>
        <sz val="18"/>
        <color theme="1"/>
        <rFont val="Times New Roman"/>
        <family val="1"/>
        <charset val="204"/>
      </rPr>
      <t xml:space="preserve"> Проектная группа</t>
    </r>
  </si>
  <si>
    <t>тн</t>
  </si>
  <si>
    <t>Демонтаж существующей металлической платформы</t>
  </si>
  <si>
    <t>Перенос стойки платформы под консоль</t>
  </si>
  <si>
    <t>Устройство временной перегородки из профнастила по деревянному каркасу</t>
  </si>
  <si>
    <t>Монтаж ворот 2*2,5 м</t>
  </si>
  <si>
    <t>Устройство занавеса из тента</t>
  </si>
  <si>
    <t>Демонтаж существующего помещения операторской</t>
  </si>
  <si>
    <t>Устройство уклонообразующей стяжка бетон В20, армирование сеткой d=10 мм, шаг 200х200мм, толщина 80 – 150 мм</t>
  </si>
  <si>
    <t>Демонтаж пола (плита и керамическая плитка) площадь 57 м2</t>
  </si>
  <si>
    <t>Выборка грунта на глубину 0,5 м х 57 м2</t>
  </si>
  <si>
    <t>Устройство песчаного основания под силовую плиту пола с уплотнением толщиной 300 мм на площади 57 м2</t>
  </si>
  <si>
    <t>Устройство канализации</t>
  </si>
  <si>
    <t>м.п.</t>
  </si>
  <si>
    <t>Устройство бетонной подготовки из бетона В7,5 толщиной 100 мм</t>
  </si>
  <si>
    <t>Устройство силовой плиты чернового пола толщиной 300мм из бетона B30F150W4 армирование сетками из арматуры d=10, 12, 20 мм, шаг 200х200 (2840,2 кг)</t>
  </si>
  <si>
    <t>Монтаж анкерных шпилек МКТ VM-А (5.8) М24</t>
  </si>
  <si>
    <t>шт</t>
  </si>
  <si>
    <t>Устройство полимерной гидроизоляции в 2 слоя толщиной 5 мм</t>
  </si>
  <si>
    <t>Устройство чистового пола</t>
  </si>
  <si>
    <t>Демонтаж скатной кровли</t>
  </si>
  <si>
    <t xml:space="preserve">Демонтаж кровельного пирога </t>
  </si>
  <si>
    <t>Устройство отверстий в существующих плитах 500х500</t>
  </si>
  <si>
    <t>Демонтаж проёма 6х8</t>
  </si>
  <si>
    <t>Устройство металлокаркаса</t>
  </si>
  <si>
    <t xml:space="preserve">Монтаж фасадных сэндвич панелей </t>
  </si>
  <si>
    <t xml:space="preserve">Устройство Алюминиевых витражных систем </t>
  </si>
  <si>
    <t xml:space="preserve">Устройство ж/б перекрытия по профлисту </t>
  </si>
  <si>
    <t xml:space="preserve">Устройство мягкой кровли </t>
  </si>
  <si>
    <t xml:space="preserve">Демонтаж существующих откатных ворот </t>
  </si>
  <si>
    <t xml:space="preserve">Устройство помещения тамбура </t>
  </si>
  <si>
    <t>пом</t>
  </si>
  <si>
    <t>Устройство металлической лестницы – перехода</t>
  </si>
  <si>
    <t xml:space="preserve">Устройство лестницы для доступа на кровлю </t>
  </si>
  <si>
    <t>Демонтаж существующего дверного блока и монтаж новой двери из алюминиевого профиля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</si>
</sst>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0" fillId="0" borderId="25" xfId="0" applyBorder="1"/>
    <xf numFmtId="0" fontId="5" fillId="0" borderId="31" xfId="0" applyFont="1" applyBorder="1" applyAlignment="1">
      <alignment horizontal="justify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28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0" borderId="25" xfId="0" applyFont="1" applyBorder="1" applyAlignment="1">
      <alignment horizontal="justify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5" xfId="0" applyFont="1" applyBorder="1"/>
    <xf numFmtId="0" fontId="6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/>
    <xf numFmtId="17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17" fontId="6" fillId="0" borderId="20" xfId="0" applyNumberFormat="1" applyFont="1" applyBorder="1" applyAlignment="1">
      <alignment horizontal="center" vertical="center" wrapText="1"/>
    </xf>
    <xf numFmtId="17" fontId="6" fillId="0" borderId="35" xfId="0" applyNumberFormat="1" applyFont="1" applyBorder="1" applyAlignment="1">
      <alignment horizontal="center" vertical="center" wrapText="1"/>
    </xf>
    <xf numFmtId="17" fontId="6" fillId="0" borderId="32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="55" zoomScaleNormal="55" workbookViewId="0">
      <selection activeCell="L40" sqref="L40"/>
    </sheetView>
  </sheetViews>
  <sheetFormatPr defaultRowHeight="15" x14ac:dyDescent="0.25"/>
  <cols>
    <col min="2" max="2" width="4.28515625" bestFit="1" customWidth="1"/>
    <col min="3" max="3" width="80.7109375" customWidth="1"/>
    <col min="4" max="4" width="8.28515625" customWidth="1"/>
    <col min="5" max="5" width="10.28515625" customWidth="1"/>
    <col min="6" max="6" width="9.7109375" customWidth="1"/>
    <col min="7" max="7" width="11.85546875" customWidth="1"/>
    <col min="8" max="8" width="12.85546875" bestFit="1" customWidth="1"/>
    <col min="9" max="9" width="14.42578125" bestFit="1" customWidth="1"/>
    <col min="10" max="10" width="12.85546875" bestFit="1" customWidth="1"/>
    <col min="11" max="11" width="14.42578125" bestFit="1" customWidth="1"/>
    <col min="12" max="12" width="14.140625" customWidth="1"/>
  </cols>
  <sheetData>
    <row r="1" spans="2:12" ht="87.75" customHeight="1" thickBot="1" x14ac:dyDescent="0.3">
      <c r="C1" s="67" t="s">
        <v>25</v>
      </c>
      <c r="D1" s="67"/>
      <c r="E1" s="67"/>
      <c r="F1" s="67"/>
      <c r="G1" s="67"/>
      <c r="H1" s="67"/>
      <c r="I1" s="67"/>
      <c r="J1" s="67"/>
      <c r="K1" s="67"/>
      <c r="L1" s="67"/>
    </row>
    <row r="2" spans="2:12" ht="32.25" customHeight="1" x14ac:dyDescent="0.25">
      <c r="B2" s="68"/>
      <c r="C2" s="83" t="s">
        <v>17</v>
      </c>
      <c r="D2" s="59" t="s">
        <v>20</v>
      </c>
      <c r="E2" s="59" t="s">
        <v>19</v>
      </c>
      <c r="F2" s="59" t="s">
        <v>18</v>
      </c>
      <c r="G2" s="59" t="s">
        <v>16</v>
      </c>
      <c r="H2" s="85" t="s">
        <v>12</v>
      </c>
      <c r="I2" s="86"/>
      <c r="J2" s="86"/>
      <c r="K2" s="86"/>
      <c r="L2" s="87"/>
    </row>
    <row r="3" spans="2:12" ht="71.25" customHeight="1" thickBot="1" x14ac:dyDescent="0.3">
      <c r="B3" s="69"/>
      <c r="C3" s="84"/>
      <c r="D3" s="60"/>
      <c r="E3" s="60"/>
      <c r="F3" s="60"/>
      <c r="G3" s="60"/>
      <c r="H3" s="61"/>
      <c r="I3" s="62"/>
      <c r="J3" s="62"/>
      <c r="K3" s="62"/>
      <c r="L3" s="63"/>
    </row>
    <row r="4" spans="2:12" ht="16.5" thickBot="1" x14ac:dyDescent="0.3">
      <c r="B4" s="3"/>
      <c r="C4" s="46" t="s">
        <v>11</v>
      </c>
      <c r="D4" s="4"/>
      <c r="E4" s="4"/>
      <c r="F4" s="27"/>
      <c r="G4" s="27"/>
      <c r="H4" s="88"/>
      <c r="I4" s="89"/>
      <c r="J4" s="89"/>
      <c r="K4" s="89"/>
      <c r="L4" s="90"/>
    </row>
    <row r="5" spans="2:12" ht="16.5" thickBot="1" x14ac:dyDescent="0.3">
      <c r="B5" s="5"/>
      <c r="C5" s="47" t="s">
        <v>0</v>
      </c>
      <c r="D5" s="6"/>
      <c r="E5" s="6"/>
      <c r="F5" s="28"/>
      <c r="G5" s="28"/>
      <c r="H5" s="76"/>
      <c r="I5" s="77"/>
      <c r="J5" s="77"/>
      <c r="K5" s="77"/>
      <c r="L5" s="78"/>
    </row>
    <row r="6" spans="2:12" ht="38.25" customHeight="1" x14ac:dyDescent="0.25">
      <c r="B6" s="7"/>
      <c r="C6" s="7"/>
      <c r="D6" s="8"/>
      <c r="E6" s="8"/>
      <c r="F6" s="15"/>
      <c r="G6" s="15"/>
      <c r="H6" s="81" t="s">
        <v>10</v>
      </c>
      <c r="I6" s="82"/>
      <c r="J6" s="82" t="s">
        <v>9</v>
      </c>
      <c r="K6" s="82"/>
      <c r="L6" s="79" t="s">
        <v>8</v>
      </c>
    </row>
    <row r="7" spans="2:12" ht="16.5" thickBot="1" x14ac:dyDescent="0.3">
      <c r="B7" s="9"/>
      <c r="C7" s="9"/>
      <c r="D7" s="10"/>
      <c r="E7" s="10"/>
      <c r="F7" s="10"/>
      <c r="G7" s="10"/>
      <c r="H7" s="38" t="s">
        <v>7</v>
      </c>
      <c r="I7" s="39" t="s">
        <v>6</v>
      </c>
      <c r="J7" s="39" t="s">
        <v>7</v>
      </c>
      <c r="K7" s="39" t="s">
        <v>6</v>
      </c>
      <c r="L7" s="80"/>
    </row>
    <row r="8" spans="2:12" ht="15.75" x14ac:dyDescent="0.25">
      <c r="B8" s="48">
        <v>1</v>
      </c>
      <c r="C8" s="49" t="s">
        <v>27</v>
      </c>
      <c r="D8" s="50" t="s">
        <v>26</v>
      </c>
      <c r="E8" s="58">
        <v>0.5</v>
      </c>
      <c r="F8" s="58"/>
      <c r="G8" s="58"/>
      <c r="H8" s="18">
        <v>0</v>
      </c>
      <c r="I8" s="18">
        <f t="shared" ref="I8" si="0">F8*H8</f>
        <v>0</v>
      </c>
      <c r="J8" s="18">
        <v>0</v>
      </c>
      <c r="K8" s="18">
        <f t="shared" ref="K8" si="1">J8*F8</f>
        <v>0</v>
      </c>
      <c r="L8" s="40">
        <f t="shared" ref="L8" si="2">I8+K8</f>
        <v>0</v>
      </c>
    </row>
    <row r="9" spans="2:12" ht="15.75" x14ac:dyDescent="0.25">
      <c r="B9" s="51">
        <v>2</v>
      </c>
      <c r="C9" s="36" t="s">
        <v>28</v>
      </c>
      <c r="D9" s="52" t="s">
        <v>26</v>
      </c>
      <c r="E9" s="53">
        <v>0.2</v>
      </c>
      <c r="F9" s="53"/>
      <c r="G9" s="53"/>
      <c r="H9" s="22">
        <v>0</v>
      </c>
      <c r="I9" s="22">
        <f t="shared" ref="I9" si="3">F9*H9</f>
        <v>0</v>
      </c>
      <c r="J9" s="22">
        <v>0</v>
      </c>
      <c r="K9" s="22">
        <f t="shared" ref="K9" si="4">J9*F9</f>
        <v>0</v>
      </c>
      <c r="L9" s="34">
        <f t="shared" ref="L9" si="5">I9+K9</f>
        <v>0</v>
      </c>
    </row>
    <row r="10" spans="2:12" ht="15.75" x14ac:dyDescent="0.25">
      <c r="B10" s="51">
        <v>3</v>
      </c>
      <c r="C10" s="36" t="s">
        <v>29</v>
      </c>
      <c r="D10" s="52" t="s">
        <v>15</v>
      </c>
      <c r="E10" s="53">
        <v>86</v>
      </c>
      <c r="F10" s="53"/>
      <c r="G10" s="53"/>
      <c r="H10" s="22">
        <v>0</v>
      </c>
      <c r="I10" s="22">
        <f t="shared" ref="I10:I15" si="6">F10*H10</f>
        <v>0</v>
      </c>
      <c r="J10" s="22">
        <v>0</v>
      </c>
      <c r="K10" s="22">
        <f t="shared" ref="K10:K15" si="7">J10*F10</f>
        <v>0</v>
      </c>
      <c r="L10" s="34">
        <f t="shared" ref="L10:L15" si="8">I10+K10</f>
        <v>0</v>
      </c>
    </row>
    <row r="11" spans="2:12" ht="15.75" x14ac:dyDescent="0.25">
      <c r="B11" s="51">
        <v>4</v>
      </c>
      <c r="C11" s="36" t="s">
        <v>30</v>
      </c>
      <c r="D11" s="52" t="s">
        <v>15</v>
      </c>
      <c r="E11" s="53">
        <v>5</v>
      </c>
      <c r="F11" s="53"/>
      <c r="G11" s="53"/>
      <c r="H11" s="22">
        <v>0</v>
      </c>
      <c r="I11" s="22">
        <f t="shared" ref="I11:I12" si="9">F11*H11</f>
        <v>0</v>
      </c>
      <c r="J11" s="22">
        <v>0</v>
      </c>
      <c r="K11" s="22">
        <f t="shared" ref="K11:K12" si="10">J11*F11</f>
        <v>0</v>
      </c>
      <c r="L11" s="34">
        <f t="shared" ref="L11:L12" si="11">I11+K11</f>
        <v>0</v>
      </c>
    </row>
    <row r="12" spans="2:12" ht="15.75" x14ac:dyDescent="0.25">
      <c r="B12" s="51">
        <v>5</v>
      </c>
      <c r="C12" s="36" t="s">
        <v>31</v>
      </c>
      <c r="D12" s="52" t="s">
        <v>15</v>
      </c>
      <c r="E12" s="53">
        <v>54</v>
      </c>
      <c r="F12" s="53"/>
      <c r="G12" s="53"/>
      <c r="H12" s="22">
        <v>0</v>
      </c>
      <c r="I12" s="22">
        <f t="shared" si="9"/>
        <v>0</v>
      </c>
      <c r="J12" s="22">
        <v>0</v>
      </c>
      <c r="K12" s="22">
        <f t="shared" si="10"/>
        <v>0</v>
      </c>
      <c r="L12" s="34">
        <f t="shared" si="11"/>
        <v>0</v>
      </c>
    </row>
    <row r="13" spans="2:12" ht="15.75" x14ac:dyDescent="0.25">
      <c r="B13" s="51">
        <v>6</v>
      </c>
      <c r="C13" s="36" t="s">
        <v>32</v>
      </c>
      <c r="D13" s="52" t="s">
        <v>14</v>
      </c>
      <c r="E13" s="53">
        <v>18</v>
      </c>
      <c r="F13" s="53"/>
      <c r="G13" s="53"/>
      <c r="H13" s="22">
        <v>0</v>
      </c>
      <c r="I13" s="22">
        <f t="shared" si="6"/>
        <v>0</v>
      </c>
      <c r="J13" s="22">
        <v>0</v>
      </c>
      <c r="K13" s="22">
        <f t="shared" si="7"/>
        <v>0</v>
      </c>
      <c r="L13" s="34">
        <f t="shared" si="8"/>
        <v>0</v>
      </c>
    </row>
    <row r="14" spans="2:12" ht="15.75" x14ac:dyDescent="0.25">
      <c r="B14" s="51">
        <v>7</v>
      </c>
      <c r="C14" s="36" t="s">
        <v>34</v>
      </c>
      <c r="D14" s="52" t="s">
        <v>14</v>
      </c>
      <c r="E14" s="53">
        <v>18.239999999999998</v>
      </c>
      <c r="F14" s="53"/>
      <c r="G14" s="53"/>
      <c r="H14" s="22">
        <v>0</v>
      </c>
      <c r="I14" s="22">
        <f t="shared" si="6"/>
        <v>0</v>
      </c>
      <c r="J14" s="22">
        <v>0</v>
      </c>
      <c r="K14" s="22">
        <f t="shared" si="7"/>
        <v>0</v>
      </c>
      <c r="L14" s="34">
        <f t="shared" si="8"/>
        <v>0</v>
      </c>
    </row>
    <row r="15" spans="2:12" ht="15.75" x14ac:dyDescent="0.25">
      <c r="B15" s="51">
        <v>8</v>
      </c>
      <c r="C15" s="36" t="s">
        <v>35</v>
      </c>
      <c r="D15" s="52" t="s">
        <v>14</v>
      </c>
      <c r="E15" s="53">
        <v>28.5</v>
      </c>
      <c r="F15" s="53"/>
      <c r="G15" s="53"/>
      <c r="H15" s="22">
        <v>0</v>
      </c>
      <c r="I15" s="22">
        <f t="shared" si="6"/>
        <v>0</v>
      </c>
      <c r="J15" s="22">
        <v>0</v>
      </c>
      <c r="K15" s="22">
        <f t="shared" si="7"/>
        <v>0</v>
      </c>
      <c r="L15" s="34">
        <f t="shared" si="8"/>
        <v>0</v>
      </c>
    </row>
    <row r="16" spans="2:12" ht="31.5" x14ac:dyDescent="0.25">
      <c r="B16" s="51">
        <v>9</v>
      </c>
      <c r="C16" s="36" t="s">
        <v>36</v>
      </c>
      <c r="D16" s="52" t="s">
        <v>14</v>
      </c>
      <c r="E16" s="53">
        <v>17.100000000000001</v>
      </c>
      <c r="F16" s="53"/>
      <c r="G16" s="53"/>
      <c r="H16" s="22">
        <v>0</v>
      </c>
      <c r="I16" s="22">
        <f t="shared" ref="I16" si="12">F16*H16</f>
        <v>0</v>
      </c>
      <c r="J16" s="22">
        <v>0</v>
      </c>
      <c r="K16" s="22">
        <f t="shared" ref="K16" si="13">J16*F16</f>
        <v>0</v>
      </c>
      <c r="L16" s="34">
        <f t="shared" ref="L16" si="14">I16+K16</f>
        <v>0</v>
      </c>
    </row>
    <row r="17" spans="2:12" ht="15.75" x14ac:dyDescent="0.25">
      <c r="B17" s="51">
        <v>10</v>
      </c>
      <c r="C17" s="36" t="s">
        <v>37</v>
      </c>
      <c r="D17" s="52" t="s">
        <v>38</v>
      </c>
      <c r="E17" s="53">
        <v>12</v>
      </c>
      <c r="F17" s="53"/>
      <c r="G17" s="53"/>
      <c r="H17" s="22">
        <v>0</v>
      </c>
      <c r="I17" s="22">
        <f t="shared" ref="I17:I18" si="15">F17*H17</f>
        <v>0</v>
      </c>
      <c r="J17" s="22">
        <v>0</v>
      </c>
      <c r="K17" s="22">
        <f t="shared" ref="K17:K18" si="16">J17*F17</f>
        <v>0</v>
      </c>
      <c r="L17" s="34">
        <f t="shared" ref="L17:L18" si="17">I17+K17</f>
        <v>0</v>
      </c>
    </row>
    <row r="18" spans="2:12" ht="15.75" x14ac:dyDescent="0.25">
      <c r="B18" s="51">
        <v>11</v>
      </c>
      <c r="C18" s="36" t="s">
        <v>39</v>
      </c>
      <c r="D18" s="52" t="s">
        <v>14</v>
      </c>
      <c r="E18" s="53">
        <v>5.7</v>
      </c>
      <c r="F18" s="53"/>
      <c r="G18" s="53"/>
      <c r="H18" s="22">
        <v>0</v>
      </c>
      <c r="I18" s="22">
        <f t="shared" si="15"/>
        <v>0</v>
      </c>
      <c r="J18" s="22">
        <v>0</v>
      </c>
      <c r="K18" s="22">
        <f t="shared" si="16"/>
        <v>0</v>
      </c>
      <c r="L18" s="34">
        <f t="shared" si="17"/>
        <v>0</v>
      </c>
    </row>
    <row r="19" spans="2:12" ht="15.75" x14ac:dyDescent="0.25">
      <c r="B19" s="51">
        <v>12</v>
      </c>
      <c r="C19" s="36" t="s">
        <v>43</v>
      </c>
      <c r="D19" s="52" t="s">
        <v>15</v>
      </c>
      <c r="E19" s="53">
        <v>57</v>
      </c>
      <c r="F19" s="53"/>
      <c r="G19" s="53"/>
      <c r="H19" s="22">
        <v>0</v>
      </c>
      <c r="I19" s="22">
        <f t="shared" ref="I19" si="18">F19*H19</f>
        <v>0</v>
      </c>
      <c r="J19" s="22">
        <v>0</v>
      </c>
      <c r="K19" s="22">
        <f t="shared" ref="K19" si="19">J19*F19</f>
        <v>0</v>
      </c>
      <c r="L19" s="34">
        <f t="shared" ref="L19" si="20">I19+K19</f>
        <v>0</v>
      </c>
    </row>
    <row r="20" spans="2:12" ht="47.25" x14ac:dyDescent="0.25">
      <c r="B20" s="51">
        <v>13</v>
      </c>
      <c r="C20" s="36" t="s">
        <v>40</v>
      </c>
      <c r="D20" s="52" t="s">
        <v>14</v>
      </c>
      <c r="E20" s="53">
        <v>17.100000000000001</v>
      </c>
      <c r="F20" s="53"/>
      <c r="G20" s="53"/>
      <c r="H20" s="22">
        <v>0</v>
      </c>
      <c r="I20" s="22">
        <f t="shared" ref="I20" si="21">F20*H20</f>
        <v>0</v>
      </c>
      <c r="J20" s="22">
        <v>0</v>
      </c>
      <c r="K20" s="22">
        <f t="shared" ref="K20" si="22">J20*F20</f>
        <v>0</v>
      </c>
      <c r="L20" s="34">
        <f t="shared" ref="L20" si="23">I20+K20</f>
        <v>0</v>
      </c>
    </row>
    <row r="21" spans="2:12" ht="15.75" x14ac:dyDescent="0.25">
      <c r="B21" s="51">
        <v>14</v>
      </c>
      <c r="C21" s="36" t="s">
        <v>41</v>
      </c>
      <c r="D21" s="52" t="s">
        <v>42</v>
      </c>
      <c r="E21" s="53">
        <v>32</v>
      </c>
      <c r="F21" s="53"/>
      <c r="G21" s="53"/>
      <c r="H21" s="22">
        <v>0</v>
      </c>
      <c r="I21" s="22">
        <f t="shared" ref="I21" si="24">F21*H21</f>
        <v>0</v>
      </c>
      <c r="J21" s="22">
        <v>0</v>
      </c>
      <c r="K21" s="22">
        <f t="shared" ref="K21" si="25">J21*F21</f>
        <v>0</v>
      </c>
      <c r="L21" s="34">
        <f t="shared" ref="L21" si="26">I21+K21</f>
        <v>0</v>
      </c>
    </row>
    <row r="22" spans="2:12" ht="31.5" x14ac:dyDescent="0.25">
      <c r="B22" s="51">
        <v>15</v>
      </c>
      <c r="C22" s="36" t="s">
        <v>33</v>
      </c>
      <c r="D22" s="52" t="s">
        <v>15</v>
      </c>
      <c r="E22" s="53">
        <v>57</v>
      </c>
      <c r="F22" s="53"/>
      <c r="G22" s="53"/>
      <c r="H22" s="22">
        <v>0</v>
      </c>
      <c r="I22" s="22">
        <f t="shared" ref="I22" si="27">F22*H22</f>
        <v>0</v>
      </c>
      <c r="J22" s="22">
        <v>0</v>
      </c>
      <c r="K22" s="22">
        <f t="shared" ref="K22" si="28">J22*F22</f>
        <v>0</v>
      </c>
      <c r="L22" s="34">
        <f t="shared" ref="L22" si="29">I22+K22</f>
        <v>0</v>
      </c>
    </row>
    <row r="23" spans="2:12" ht="15.75" x14ac:dyDescent="0.25">
      <c r="B23" s="51">
        <v>16</v>
      </c>
      <c r="C23" s="36" t="s">
        <v>44</v>
      </c>
      <c r="D23" s="52" t="s">
        <v>15</v>
      </c>
      <c r="E23" s="53">
        <v>57</v>
      </c>
      <c r="F23" s="53"/>
      <c r="G23" s="53"/>
      <c r="H23" s="22">
        <v>0</v>
      </c>
      <c r="I23" s="22">
        <f t="shared" ref="I23:I37" si="30">F23*H23</f>
        <v>0</v>
      </c>
      <c r="J23" s="22">
        <v>0</v>
      </c>
      <c r="K23" s="22">
        <f t="shared" ref="K23:K37" si="31">J23*F23</f>
        <v>0</v>
      </c>
      <c r="L23" s="34">
        <f t="shared" ref="L23:L37" si="32">I23+K23</f>
        <v>0</v>
      </c>
    </row>
    <row r="24" spans="2:12" ht="15.75" x14ac:dyDescent="0.25">
      <c r="B24" s="51">
        <v>17</v>
      </c>
      <c r="C24" s="36" t="s">
        <v>45</v>
      </c>
      <c r="D24" s="52" t="s">
        <v>15</v>
      </c>
      <c r="E24" s="53">
        <v>64</v>
      </c>
      <c r="F24" s="53"/>
      <c r="G24" s="53"/>
      <c r="H24" s="22">
        <v>0</v>
      </c>
      <c r="I24" s="22">
        <f t="shared" si="30"/>
        <v>0</v>
      </c>
      <c r="J24" s="22">
        <v>0</v>
      </c>
      <c r="K24" s="22">
        <f t="shared" si="31"/>
        <v>0</v>
      </c>
      <c r="L24" s="34">
        <f t="shared" si="32"/>
        <v>0</v>
      </c>
    </row>
    <row r="25" spans="2:12" ht="15.75" x14ac:dyDescent="0.25">
      <c r="B25" s="51">
        <v>18</v>
      </c>
      <c r="C25" s="36" t="s">
        <v>46</v>
      </c>
      <c r="D25" s="52" t="s">
        <v>15</v>
      </c>
      <c r="E25" s="53">
        <v>64</v>
      </c>
      <c r="F25" s="53"/>
      <c r="G25" s="53"/>
      <c r="H25" s="22">
        <v>0</v>
      </c>
      <c r="I25" s="22">
        <f t="shared" si="30"/>
        <v>0</v>
      </c>
      <c r="J25" s="22">
        <v>0</v>
      </c>
      <c r="K25" s="22">
        <f t="shared" si="31"/>
        <v>0</v>
      </c>
      <c r="L25" s="34">
        <f t="shared" si="32"/>
        <v>0</v>
      </c>
    </row>
    <row r="26" spans="2:12" ht="15.75" x14ac:dyDescent="0.25">
      <c r="B26" s="51">
        <v>19</v>
      </c>
      <c r="C26" s="36" t="s">
        <v>47</v>
      </c>
      <c r="D26" s="52" t="s">
        <v>42</v>
      </c>
      <c r="E26" s="53">
        <v>4</v>
      </c>
      <c r="F26" s="53"/>
      <c r="G26" s="53"/>
      <c r="H26" s="22">
        <v>0</v>
      </c>
      <c r="I26" s="22">
        <f t="shared" si="30"/>
        <v>0</v>
      </c>
      <c r="J26" s="22">
        <v>0</v>
      </c>
      <c r="K26" s="22">
        <f t="shared" si="31"/>
        <v>0</v>
      </c>
      <c r="L26" s="34">
        <f t="shared" si="32"/>
        <v>0</v>
      </c>
    </row>
    <row r="27" spans="2:12" ht="15.75" x14ac:dyDescent="0.25">
      <c r="B27" s="51">
        <v>20</v>
      </c>
      <c r="C27" s="36" t="s">
        <v>48</v>
      </c>
      <c r="D27" s="52" t="s">
        <v>15</v>
      </c>
      <c r="E27" s="53">
        <v>48</v>
      </c>
      <c r="F27" s="53"/>
      <c r="G27" s="53"/>
      <c r="H27" s="22">
        <v>0</v>
      </c>
      <c r="I27" s="22">
        <f t="shared" si="30"/>
        <v>0</v>
      </c>
      <c r="J27" s="22">
        <v>0</v>
      </c>
      <c r="K27" s="22">
        <f t="shared" si="31"/>
        <v>0</v>
      </c>
      <c r="L27" s="34">
        <f t="shared" si="32"/>
        <v>0</v>
      </c>
    </row>
    <row r="28" spans="2:12" ht="15.75" x14ac:dyDescent="0.25">
      <c r="B28" s="51">
        <v>21</v>
      </c>
      <c r="C28" s="36" t="s">
        <v>49</v>
      </c>
      <c r="D28" s="52" t="s">
        <v>26</v>
      </c>
      <c r="E28" s="53">
        <v>26</v>
      </c>
      <c r="F28" s="53"/>
      <c r="G28" s="53"/>
      <c r="H28" s="22">
        <v>0</v>
      </c>
      <c r="I28" s="22">
        <f t="shared" si="30"/>
        <v>0</v>
      </c>
      <c r="J28" s="22">
        <v>0</v>
      </c>
      <c r="K28" s="22">
        <f t="shared" si="31"/>
        <v>0</v>
      </c>
      <c r="L28" s="34">
        <f t="shared" si="32"/>
        <v>0</v>
      </c>
    </row>
    <row r="29" spans="2:12" ht="15.75" x14ac:dyDescent="0.25">
      <c r="B29" s="51">
        <v>22</v>
      </c>
      <c r="C29" s="36" t="s">
        <v>50</v>
      </c>
      <c r="D29" s="52" t="s">
        <v>15</v>
      </c>
      <c r="E29" s="53">
        <v>154</v>
      </c>
      <c r="F29" s="53"/>
      <c r="G29" s="53"/>
      <c r="H29" s="22">
        <v>0</v>
      </c>
      <c r="I29" s="22">
        <f t="shared" si="30"/>
        <v>0</v>
      </c>
      <c r="J29" s="22">
        <v>0</v>
      </c>
      <c r="K29" s="22">
        <f t="shared" si="31"/>
        <v>0</v>
      </c>
      <c r="L29" s="34">
        <f t="shared" si="32"/>
        <v>0</v>
      </c>
    </row>
    <row r="30" spans="2:12" ht="15.75" x14ac:dyDescent="0.25">
      <c r="B30" s="51">
        <v>23</v>
      </c>
      <c r="C30" s="36" t="s">
        <v>51</v>
      </c>
      <c r="D30" s="52" t="s">
        <v>15</v>
      </c>
      <c r="E30" s="53">
        <v>51.3</v>
      </c>
      <c r="F30" s="53"/>
      <c r="G30" s="53"/>
      <c r="H30" s="22">
        <v>0</v>
      </c>
      <c r="I30" s="22">
        <f t="shared" si="30"/>
        <v>0</v>
      </c>
      <c r="J30" s="22">
        <v>0</v>
      </c>
      <c r="K30" s="22">
        <f t="shared" si="31"/>
        <v>0</v>
      </c>
      <c r="L30" s="34">
        <f t="shared" si="32"/>
        <v>0</v>
      </c>
    </row>
    <row r="31" spans="2:12" ht="15.75" x14ac:dyDescent="0.25">
      <c r="B31" s="51">
        <v>24</v>
      </c>
      <c r="C31" s="36" t="s">
        <v>52</v>
      </c>
      <c r="D31" s="52" t="s">
        <v>15</v>
      </c>
      <c r="E31" s="53">
        <v>64</v>
      </c>
      <c r="F31" s="53"/>
      <c r="G31" s="53"/>
      <c r="H31" s="22">
        <v>0</v>
      </c>
      <c r="I31" s="22">
        <f t="shared" si="30"/>
        <v>0</v>
      </c>
      <c r="J31" s="22">
        <v>0</v>
      </c>
      <c r="K31" s="22">
        <f t="shared" si="31"/>
        <v>0</v>
      </c>
      <c r="L31" s="34">
        <f t="shared" si="32"/>
        <v>0</v>
      </c>
    </row>
    <row r="32" spans="2:12" ht="15.75" x14ac:dyDescent="0.25">
      <c r="B32" s="51">
        <v>25</v>
      </c>
      <c r="C32" s="36" t="s">
        <v>53</v>
      </c>
      <c r="D32" s="52" t="s">
        <v>15</v>
      </c>
      <c r="E32" s="53">
        <v>64</v>
      </c>
      <c r="F32" s="53"/>
      <c r="G32" s="53"/>
      <c r="H32" s="22">
        <v>0</v>
      </c>
      <c r="I32" s="22">
        <f t="shared" si="30"/>
        <v>0</v>
      </c>
      <c r="J32" s="22">
        <v>0</v>
      </c>
      <c r="K32" s="22">
        <f t="shared" si="31"/>
        <v>0</v>
      </c>
      <c r="L32" s="34">
        <f t="shared" si="32"/>
        <v>0</v>
      </c>
    </row>
    <row r="33" spans="2:12" ht="15.75" x14ac:dyDescent="0.25">
      <c r="B33" s="51">
        <v>26</v>
      </c>
      <c r="C33" s="36" t="s">
        <v>54</v>
      </c>
      <c r="D33" s="52" t="s">
        <v>15</v>
      </c>
      <c r="E33" s="53">
        <v>5</v>
      </c>
      <c r="F33" s="53"/>
      <c r="G33" s="53"/>
      <c r="H33" s="22">
        <v>0</v>
      </c>
      <c r="I33" s="22">
        <f t="shared" si="30"/>
        <v>0</v>
      </c>
      <c r="J33" s="22">
        <v>0</v>
      </c>
      <c r="K33" s="22">
        <f t="shared" si="31"/>
        <v>0</v>
      </c>
      <c r="L33" s="34">
        <f t="shared" si="32"/>
        <v>0</v>
      </c>
    </row>
    <row r="34" spans="2:12" ht="15.75" x14ac:dyDescent="0.25">
      <c r="B34" s="51">
        <v>27</v>
      </c>
      <c r="C34" s="36" t="s">
        <v>55</v>
      </c>
      <c r="D34" s="52" t="s">
        <v>56</v>
      </c>
      <c r="E34" s="53">
        <v>1</v>
      </c>
      <c r="F34" s="53"/>
      <c r="G34" s="53"/>
      <c r="H34" s="22">
        <v>0</v>
      </c>
      <c r="I34" s="22">
        <f t="shared" si="30"/>
        <v>0</v>
      </c>
      <c r="J34" s="22">
        <v>0</v>
      </c>
      <c r="K34" s="22">
        <f t="shared" si="31"/>
        <v>0</v>
      </c>
      <c r="L34" s="34">
        <f t="shared" si="32"/>
        <v>0</v>
      </c>
    </row>
    <row r="35" spans="2:12" ht="15.75" x14ac:dyDescent="0.25">
      <c r="B35" s="51">
        <v>28</v>
      </c>
      <c r="C35" s="36" t="s">
        <v>57</v>
      </c>
      <c r="D35" s="52" t="s">
        <v>26</v>
      </c>
      <c r="E35" s="53">
        <v>1.2</v>
      </c>
      <c r="F35" s="53"/>
      <c r="G35" s="53"/>
      <c r="H35" s="22">
        <v>0</v>
      </c>
      <c r="I35" s="22">
        <f t="shared" si="30"/>
        <v>0</v>
      </c>
      <c r="J35" s="22">
        <v>0</v>
      </c>
      <c r="K35" s="22">
        <f t="shared" si="31"/>
        <v>0</v>
      </c>
      <c r="L35" s="34">
        <f t="shared" si="32"/>
        <v>0</v>
      </c>
    </row>
    <row r="36" spans="2:12" ht="15.75" x14ac:dyDescent="0.25">
      <c r="B36" s="51">
        <v>29</v>
      </c>
      <c r="C36" s="36" t="s">
        <v>58</v>
      </c>
      <c r="D36" s="52" t="s">
        <v>26</v>
      </c>
      <c r="E36" s="53">
        <v>0.32400000000000001</v>
      </c>
      <c r="F36" s="53"/>
      <c r="G36" s="53"/>
      <c r="H36" s="22">
        <v>0</v>
      </c>
      <c r="I36" s="22">
        <f t="shared" si="30"/>
        <v>0</v>
      </c>
      <c r="J36" s="22">
        <v>0</v>
      </c>
      <c r="K36" s="22">
        <f t="shared" si="31"/>
        <v>0</v>
      </c>
      <c r="L36" s="34">
        <f t="shared" si="32"/>
        <v>0</v>
      </c>
    </row>
    <row r="37" spans="2:12" ht="32.25" thickBot="1" x14ac:dyDescent="0.3">
      <c r="B37" s="54">
        <v>30</v>
      </c>
      <c r="C37" s="55" t="s">
        <v>59</v>
      </c>
      <c r="D37" s="56" t="s">
        <v>15</v>
      </c>
      <c r="E37" s="57">
        <v>2</v>
      </c>
      <c r="F37" s="57"/>
      <c r="G37" s="57"/>
      <c r="H37" s="22">
        <v>0</v>
      </c>
      <c r="I37" s="22">
        <f t="shared" si="30"/>
        <v>0</v>
      </c>
      <c r="J37" s="22">
        <v>0</v>
      </c>
      <c r="K37" s="22">
        <f t="shared" si="31"/>
        <v>0</v>
      </c>
      <c r="L37" s="34">
        <f t="shared" si="32"/>
        <v>0</v>
      </c>
    </row>
    <row r="38" spans="2:12" s="1" customFormat="1" ht="16.5" thickBot="1" x14ac:dyDescent="0.3">
      <c r="B38" s="12"/>
      <c r="C38" s="12" t="s">
        <v>13</v>
      </c>
      <c r="D38" s="13"/>
      <c r="E38" s="14"/>
      <c r="F38" s="14"/>
      <c r="G38" s="14"/>
      <c r="H38" s="43"/>
      <c r="I38" s="44">
        <f>SUM(I8:I37)</f>
        <v>0</v>
      </c>
      <c r="J38" s="44"/>
      <c r="K38" s="44">
        <f>SUM(K8:K37)</f>
        <v>0</v>
      </c>
      <c r="L38" s="45">
        <f>SUM(L8:L37)</f>
        <v>0</v>
      </c>
    </row>
    <row r="39" spans="2:12" ht="15.75" x14ac:dyDescent="0.25">
      <c r="B39" s="15"/>
      <c r="C39" s="15" t="s">
        <v>4</v>
      </c>
      <c r="D39" s="16"/>
      <c r="E39" s="17"/>
      <c r="F39" s="17"/>
      <c r="G39" s="17"/>
      <c r="H39" s="41"/>
      <c r="I39" s="11"/>
      <c r="J39" s="11"/>
      <c r="K39" s="11"/>
      <c r="L39" s="42">
        <f>L38*20/120</f>
        <v>0</v>
      </c>
    </row>
    <row r="40" spans="2:12" ht="15.75" x14ac:dyDescent="0.25">
      <c r="B40" s="19"/>
      <c r="C40" s="19" t="s">
        <v>5</v>
      </c>
      <c r="D40" s="20"/>
      <c r="E40" s="21"/>
      <c r="F40" s="21"/>
      <c r="G40" s="21"/>
      <c r="H40" s="33"/>
      <c r="I40" s="22"/>
      <c r="J40" s="22"/>
      <c r="K40" s="22"/>
      <c r="L40" s="23">
        <f>L38-L39</f>
        <v>0</v>
      </c>
    </row>
    <row r="41" spans="2:12" ht="15.75" customHeight="1" x14ac:dyDescent="0.25">
      <c r="B41" s="19"/>
      <c r="C41" s="19" t="s">
        <v>23</v>
      </c>
      <c r="D41" s="19"/>
      <c r="E41" s="24"/>
      <c r="F41" s="30"/>
      <c r="G41" s="31"/>
      <c r="H41" s="70" t="s">
        <v>21</v>
      </c>
      <c r="I41" s="71"/>
      <c r="J41" s="71"/>
      <c r="K41" s="71"/>
      <c r="L41" s="72"/>
    </row>
    <row r="42" spans="2:12" ht="15.75" customHeight="1" x14ac:dyDescent="0.25">
      <c r="B42" s="19"/>
      <c r="C42" s="19" t="s">
        <v>2</v>
      </c>
      <c r="D42" s="19"/>
      <c r="E42" s="20"/>
      <c r="F42" s="30"/>
      <c r="G42" s="29"/>
      <c r="H42" s="73" t="s">
        <v>22</v>
      </c>
      <c r="I42" s="74"/>
      <c r="J42" s="74"/>
      <c r="K42" s="74"/>
      <c r="L42" s="75"/>
    </row>
    <row r="43" spans="2:12" ht="15.75" x14ac:dyDescent="0.25">
      <c r="B43" s="19"/>
      <c r="C43" s="19" t="s">
        <v>1</v>
      </c>
      <c r="D43" s="19"/>
      <c r="E43" s="20"/>
      <c r="F43" s="29"/>
      <c r="G43" s="29"/>
      <c r="H43" s="35"/>
      <c r="I43" s="36"/>
      <c r="J43" s="36"/>
      <c r="K43" s="36"/>
      <c r="L43" s="37"/>
    </row>
    <row r="44" spans="2:12" ht="16.5" customHeight="1" thickBot="1" x14ac:dyDescent="0.3">
      <c r="B44" s="25"/>
      <c r="C44" s="10" t="s">
        <v>3</v>
      </c>
      <c r="D44" s="10"/>
      <c r="E44" s="26"/>
      <c r="F44" s="2"/>
      <c r="G44" s="32"/>
      <c r="H44" s="64" t="s">
        <v>24</v>
      </c>
      <c r="I44" s="65"/>
      <c r="J44" s="65"/>
      <c r="K44" s="65"/>
      <c r="L44" s="66"/>
    </row>
  </sheetData>
  <mergeCells count="17">
    <mergeCell ref="B2:B3"/>
    <mergeCell ref="H41:L41"/>
    <mergeCell ref="H42:L42"/>
    <mergeCell ref="H5:L5"/>
    <mergeCell ref="L6:L7"/>
    <mergeCell ref="H6:I6"/>
    <mergeCell ref="J6:K6"/>
    <mergeCell ref="C2:C3"/>
    <mergeCell ref="D2:D3"/>
    <mergeCell ref="H2:L2"/>
    <mergeCell ref="E2:E3"/>
    <mergeCell ref="H4:L4"/>
    <mergeCell ref="G2:G3"/>
    <mergeCell ref="F2:F3"/>
    <mergeCell ref="H3:L3"/>
    <mergeCell ref="H44:L44"/>
    <mergeCell ref="C1:L1"/>
  </mergeCells>
  <phoneticPr fontId="1" type="noConversion"/>
  <pageMargins left="0.25" right="0.25" top="0.75" bottom="0.75" header="0.3" footer="0.3"/>
  <pageSetup paperSize="8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2020-02-12T11:38:15Z</dcterms:modified>
</cp:coreProperties>
</file>