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B55ECFD-7782-4ECB-BB14-9EA7A76EC54F}" xr6:coauthVersionLast="45" xr6:coauthVersionMax="45" xr10:uidLastSave="{00000000-0000-0000-0000-000000000000}"/>
  <bookViews>
    <workbookView xWindow="4965" yWindow="1440" windowWidth="20055" windowHeight="10185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I36" i="1"/>
  <c r="L36" i="1" s="1"/>
  <c r="K35" i="1"/>
  <c r="I35" i="1"/>
  <c r="L35" i="1" s="1"/>
  <c r="K34" i="1"/>
  <c r="I34" i="1"/>
  <c r="L34" i="1" s="1"/>
  <c r="K33" i="1"/>
  <c r="I33" i="1"/>
  <c r="L33" i="1" s="1"/>
  <c r="K32" i="1"/>
  <c r="I32" i="1"/>
  <c r="L32" i="1" s="1"/>
  <c r="K31" i="1"/>
  <c r="I31" i="1"/>
  <c r="L31" i="1" s="1"/>
  <c r="K30" i="1"/>
  <c r="I30" i="1"/>
  <c r="L30" i="1" s="1"/>
  <c r="K29" i="1"/>
  <c r="I29" i="1"/>
  <c r="L29" i="1" s="1"/>
  <c r="K28" i="1"/>
  <c r="I28" i="1"/>
  <c r="L27" i="1"/>
  <c r="K27" i="1"/>
  <c r="I27" i="1"/>
  <c r="L28" i="1" l="1"/>
  <c r="K26" i="1"/>
  <c r="I26" i="1"/>
  <c r="L26" i="1" s="1"/>
  <c r="K25" i="1"/>
  <c r="I25" i="1"/>
  <c r="K24" i="1"/>
  <c r="I24" i="1"/>
  <c r="K23" i="1"/>
  <c r="I23" i="1"/>
  <c r="L23" i="1" s="1"/>
  <c r="K22" i="1"/>
  <c r="I22" i="1"/>
  <c r="K21" i="1"/>
  <c r="I21" i="1"/>
  <c r="K20" i="1"/>
  <c r="I20" i="1"/>
  <c r="K19" i="1"/>
  <c r="I19" i="1"/>
  <c r="K18" i="1"/>
  <c r="I18" i="1"/>
  <c r="L18" i="1" s="1"/>
  <c r="K17" i="1"/>
  <c r="I17" i="1"/>
  <c r="K16" i="1"/>
  <c r="L16" i="1" s="1"/>
  <c r="I16" i="1"/>
  <c r="K15" i="1"/>
  <c r="I15" i="1"/>
  <c r="K14" i="1"/>
  <c r="I14" i="1"/>
  <c r="K13" i="1"/>
  <c r="I13" i="1"/>
  <c r="L19" i="1" l="1"/>
  <c r="L22" i="1"/>
  <c r="L20" i="1"/>
  <c r="L14" i="1"/>
  <c r="L17" i="1"/>
  <c r="L13" i="1"/>
  <c r="L24" i="1"/>
  <c r="L21" i="1"/>
  <c r="L25" i="1"/>
  <c r="L15" i="1"/>
  <c r="K12" i="1"/>
  <c r="I12" i="1"/>
  <c r="K11" i="1"/>
  <c r="I11" i="1"/>
  <c r="K10" i="1"/>
  <c r="I10" i="1"/>
  <c r="I9" i="1"/>
  <c r="K9" i="1"/>
  <c r="L10" i="1" l="1"/>
  <c r="L12" i="1"/>
  <c r="L11" i="1"/>
  <c r="L9" i="1"/>
  <c r="I8" i="1" l="1"/>
  <c r="I37" i="1" s="1"/>
  <c r="K8" i="1"/>
  <c r="K37" i="1" s="1"/>
  <c r="L8" i="1" l="1"/>
  <c r="L37" i="1" s="1"/>
  <c r="L38" i="1" l="1"/>
  <c r="L39" i="1" s="1"/>
</calcChain>
</file>

<file path=xl/sharedStrings.xml><?xml version="1.0" encoding="utf-8"?>
<sst xmlns="http://schemas.openxmlformats.org/spreadsheetml/2006/main" count="88" uniqueCount="62">
  <si>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</si>
  <si>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</si>
  <si>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</si>
  <si>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</si>
  <si>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</si>
  <si>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</si>
  <si>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</si>
  <si>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</si>
  <si>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</si>
  <si>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</si>
  <si>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</si>
  <si>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</si>
  <si>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</si>
  <si>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</si>
  <si>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м3</t>
  </si>
  <si>
    <t>м2</t>
  </si>
  <si>
    <t>Срок выполнения раб. дней</t>
  </si>
  <si>
    <t>тн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</si>
  <si>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</si>
  <si>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</si>
  <si>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</si>
  <si>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</si>
  <si>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шт.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</si>
  <si>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</si>
  <si>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</si>
  <si>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</si>
  <si>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</si>
  <si>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 xml:space="preserve">Устройство ограждающей перегородки </t>
  </si>
  <si>
    <t>Демонтаж существующих полов</t>
  </si>
  <si>
    <t xml:space="preserve">Выборка грунта </t>
  </si>
  <si>
    <t xml:space="preserve">Втрамбовывание щебня фракции 20-40мм </t>
  </si>
  <si>
    <t>Обратная засыпка ПГС с уплотнением 0,95</t>
  </si>
  <si>
    <t xml:space="preserve">Устройство подбетонки </t>
  </si>
  <si>
    <t xml:space="preserve">Устройство оклеечной гидроизоляции </t>
  </si>
  <si>
    <t>Демонтаж существующей кровли</t>
  </si>
  <si>
    <t>Устройство металлокаркаса здания теплогенераторной</t>
  </si>
  <si>
    <t xml:space="preserve">Устройство перекрытия на уровне +8.400мм </t>
  </si>
  <si>
    <t xml:space="preserve">Устройство керамогранитной плитки </t>
  </si>
  <si>
    <t xml:space="preserve">Устройство мягкой кровли </t>
  </si>
  <si>
    <t>м.пог.</t>
  </si>
  <si>
    <t>Устройство внутреннего ливнестока из сварных труб труб GEBERIT</t>
  </si>
  <si>
    <t>Поставка и монтаж 2х дверей 900*2100мм</t>
  </si>
  <si>
    <t xml:space="preserve">Устройство пожарной металлической лестницы №1 </t>
  </si>
  <si>
    <t>Устройство пожарной металлической лестницы №2</t>
  </si>
  <si>
    <t>тн.</t>
  </si>
  <si>
    <t xml:space="preserve">Демонтаж существующих фасадов </t>
  </si>
  <si>
    <t>Указать общий срок выполнения работ</t>
  </si>
  <si>
    <t>минимум 60 месяцев</t>
  </si>
  <si>
    <t>размер аванса</t>
  </si>
  <si>
    <t>указать</t>
  </si>
  <si>
    <r>
      <rPr>
        <b/>
        <u/>
        <sz val="36"/>
        <color theme="1"/>
        <rFont val="Times New Roman"/>
        <family val="1"/>
        <charset val="204"/>
      </rPr>
      <t>Наименование работ:</t>
    </r>
    <r>
      <rPr>
        <b/>
        <sz val="36"/>
        <color theme="1"/>
        <rFont val="Times New Roman"/>
        <family val="1"/>
        <charset val="204"/>
      </rPr>
      <t xml:space="preserve"> Выполнение строительных работ на участке Теплогенераторной на территории завода ОАО «Северное Молоко» согласно ТЗ., расположенном по адресу: Вологодская обл., г. Грязовец, ул. Соколовская, д.59. согласно ТЗ.</t>
    </r>
    <r>
      <rPr>
        <b/>
        <u/>
        <sz val="36"/>
        <color theme="1"/>
        <rFont val="Times New Roman"/>
        <family val="1"/>
        <charset val="204"/>
      </rPr>
      <t/>
    </r>
  </si>
  <si>
    <t>Устройство фундаментной плиты из бетона B25 W4 F150 (армирование 180кг/м3)</t>
  </si>
  <si>
    <t>Монтаж фахверковых элементов для фасадных панелей</t>
  </si>
  <si>
    <t>Монтаж фасадных сэндвич панелей и перегородок (панели предоставляет заказчик)</t>
  </si>
  <si>
    <t xml:space="preserve">Перенос металлических связей </t>
  </si>
  <si>
    <t xml:space="preserve">Устройство металлического каркаса этажерки </t>
  </si>
  <si>
    <t>Устройство перекрытия на отм. +3,300</t>
  </si>
  <si>
    <t>Устройство кровельных сэндвич панелей</t>
  </si>
  <si>
    <t>Устройство стеновых перегородок</t>
  </si>
  <si>
    <t>Поставка и монтаж противопожарных AL дверей 900*2100мм</t>
  </si>
  <si>
    <t>Устройство переходного крыльца с металлической платформы в цех.</t>
  </si>
  <si>
    <t>Устройство окна противопожарного EI45 размером 3*1,2м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</si>
</sst>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36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3"/>
  <sheetViews>
    <sheetView tabSelected="1" zoomScale="25" zoomScaleNormal="25" workbookViewId="0">
      <selection activeCell="N50" sqref="N49:N50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45.5" customHeight="1" thickBot="1" x14ac:dyDescent="0.3">
      <c r="B1" s="53" t="s">
        <v>50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ht="52.5" customHeight="1" x14ac:dyDescent="0.25">
      <c r="B2" s="68"/>
      <c r="C2" s="68" t="s">
        <v>18</v>
      </c>
      <c r="D2" s="54" t="s">
        <v>21</v>
      </c>
      <c r="E2" s="54" t="s">
        <v>20</v>
      </c>
      <c r="F2" s="62" t="s">
        <v>19</v>
      </c>
      <c r="G2" s="60" t="s">
        <v>16</v>
      </c>
      <c r="H2" s="56" t="s">
        <v>12</v>
      </c>
      <c r="I2" s="56"/>
      <c r="J2" s="56"/>
      <c r="K2" s="56"/>
      <c r="L2" s="57"/>
    </row>
    <row r="3" spans="2:12" ht="90" customHeight="1" thickBot="1" x14ac:dyDescent="0.3">
      <c r="B3" s="69"/>
      <c r="C3" s="69"/>
      <c r="D3" s="55"/>
      <c r="E3" s="55"/>
      <c r="F3" s="63"/>
      <c r="G3" s="61"/>
      <c r="H3" s="64" t="s">
        <v>24</v>
      </c>
      <c r="I3" s="64"/>
      <c r="J3" s="64"/>
      <c r="K3" s="64"/>
      <c r="L3" s="65"/>
    </row>
    <row r="4" spans="2:12" ht="57.75" customHeight="1" thickBot="1" x14ac:dyDescent="0.3">
      <c r="B4" s="2"/>
      <c r="C4" s="2" t="s">
        <v>11</v>
      </c>
      <c r="D4" s="3"/>
      <c r="E4" s="3"/>
      <c r="F4" s="4"/>
      <c r="G4" s="5"/>
      <c r="H4" s="58" t="s">
        <v>25</v>
      </c>
      <c r="I4" s="58"/>
      <c r="J4" s="58"/>
      <c r="K4" s="58"/>
      <c r="L4" s="59"/>
    </row>
    <row r="5" spans="2:12" ht="37.5" customHeight="1" thickBot="1" x14ac:dyDescent="0.3">
      <c r="B5" s="6"/>
      <c r="C5" s="6" t="s">
        <v>0</v>
      </c>
      <c r="D5" s="7"/>
      <c r="E5" s="7"/>
      <c r="F5" s="8"/>
      <c r="G5" s="9"/>
      <c r="H5" s="73" t="s">
        <v>26</v>
      </c>
      <c r="I5" s="73"/>
      <c r="J5" s="73"/>
      <c r="K5" s="73"/>
      <c r="L5" s="74"/>
    </row>
    <row r="6" spans="2:12" ht="107.25" customHeight="1" x14ac:dyDescent="0.25">
      <c r="B6" s="10"/>
      <c r="C6" s="10"/>
      <c r="D6" s="11"/>
      <c r="E6" s="11"/>
      <c r="F6" s="12"/>
      <c r="G6" s="13"/>
      <c r="H6" s="77" t="s">
        <v>10</v>
      </c>
      <c r="I6" s="77"/>
      <c r="J6" s="77" t="s">
        <v>9</v>
      </c>
      <c r="K6" s="77"/>
      <c r="L6" s="75" t="s">
        <v>8</v>
      </c>
    </row>
    <row r="7" spans="2:12" ht="76.5" customHeight="1" thickBot="1" x14ac:dyDescent="0.3">
      <c r="B7" s="14"/>
      <c r="C7" s="14"/>
      <c r="D7" s="15"/>
      <c r="E7" s="15"/>
      <c r="F7" s="16"/>
      <c r="G7" s="17"/>
      <c r="H7" s="18" t="s">
        <v>7</v>
      </c>
      <c r="I7" s="18" t="s">
        <v>6</v>
      </c>
      <c r="J7" s="18" t="s">
        <v>7</v>
      </c>
      <c r="K7" s="18" t="s">
        <v>6</v>
      </c>
      <c r="L7" s="76"/>
    </row>
    <row r="8" spans="2:12" ht="30.75" x14ac:dyDescent="0.25">
      <c r="B8" s="19">
        <v>1</v>
      </c>
      <c r="C8" s="19" t="s">
        <v>27</v>
      </c>
      <c r="D8" s="20" t="s">
        <v>15</v>
      </c>
      <c r="E8" s="52">
        <v>170</v>
      </c>
      <c r="F8" s="21">
        <v>170</v>
      </c>
      <c r="G8" s="22"/>
      <c r="H8" s="23">
        <v>0</v>
      </c>
      <c r="I8" s="23">
        <f t="shared" ref="I8" si="0">F8*H8</f>
        <v>0</v>
      </c>
      <c r="J8" s="23">
        <v>0</v>
      </c>
      <c r="K8" s="23">
        <f t="shared" ref="K8" si="1">J8*F8</f>
        <v>0</v>
      </c>
      <c r="L8" s="24">
        <f t="shared" ref="L8" si="2">I8+K8</f>
        <v>0</v>
      </c>
    </row>
    <row r="9" spans="2:12" ht="30.75" x14ac:dyDescent="0.25">
      <c r="B9" s="19">
        <v>2</v>
      </c>
      <c r="C9" s="19" t="s">
        <v>28</v>
      </c>
      <c r="D9" s="20" t="s">
        <v>14</v>
      </c>
      <c r="E9" s="52">
        <v>50</v>
      </c>
      <c r="F9" s="21">
        <v>50</v>
      </c>
      <c r="G9" s="22"/>
      <c r="H9" s="23">
        <v>0</v>
      </c>
      <c r="I9" s="23">
        <f t="shared" ref="I9" si="3">F9*H9</f>
        <v>0</v>
      </c>
      <c r="J9" s="23">
        <v>0</v>
      </c>
      <c r="K9" s="23">
        <f t="shared" ref="K9" si="4">J9*F9</f>
        <v>0</v>
      </c>
      <c r="L9" s="24">
        <f t="shared" ref="L9" si="5">I9+K9</f>
        <v>0</v>
      </c>
    </row>
    <row r="10" spans="2:12" ht="30.75" x14ac:dyDescent="0.25">
      <c r="B10" s="19">
        <v>3</v>
      </c>
      <c r="C10" s="19" t="s">
        <v>29</v>
      </c>
      <c r="D10" s="20" t="s">
        <v>14</v>
      </c>
      <c r="E10" s="52">
        <v>50</v>
      </c>
      <c r="F10" s="21">
        <v>50</v>
      </c>
      <c r="G10" s="22"/>
      <c r="H10" s="23">
        <v>0</v>
      </c>
      <c r="I10" s="23">
        <f t="shared" ref="I10:I12" si="6">F10*H10</f>
        <v>0</v>
      </c>
      <c r="J10" s="23">
        <v>0</v>
      </c>
      <c r="K10" s="23">
        <f t="shared" ref="K10:K12" si="7">J10*F10</f>
        <v>0</v>
      </c>
      <c r="L10" s="24">
        <f t="shared" ref="L10:L12" si="8">I10+K10</f>
        <v>0</v>
      </c>
    </row>
    <row r="11" spans="2:12" ht="30.75" x14ac:dyDescent="0.25">
      <c r="B11" s="19">
        <v>4</v>
      </c>
      <c r="C11" s="19" t="s">
        <v>30</v>
      </c>
      <c r="D11" s="20" t="s">
        <v>14</v>
      </c>
      <c r="E11" s="52">
        <v>16</v>
      </c>
      <c r="F11" s="21">
        <v>16</v>
      </c>
      <c r="G11" s="22"/>
      <c r="H11" s="23">
        <v>0</v>
      </c>
      <c r="I11" s="23">
        <f t="shared" si="6"/>
        <v>0</v>
      </c>
      <c r="J11" s="23">
        <v>0</v>
      </c>
      <c r="K11" s="23">
        <f t="shared" si="7"/>
        <v>0</v>
      </c>
      <c r="L11" s="24">
        <f t="shared" si="8"/>
        <v>0</v>
      </c>
    </row>
    <row r="12" spans="2:12" ht="30.75" x14ac:dyDescent="0.25">
      <c r="B12" s="19">
        <v>5</v>
      </c>
      <c r="C12" s="19" t="s">
        <v>31</v>
      </c>
      <c r="D12" s="20" t="s">
        <v>15</v>
      </c>
      <c r="E12" s="52">
        <v>64</v>
      </c>
      <c r="F12" s="21">
        <v>64</v>
      </c>
      <c r="G12" s="22"/>
      <c r="H12" s="23">
        <v>0</v>
      </c>
      <c r="I12" s="23">
        <f t="shared" si="6"/>
        <v>0</v>
      </c>
      <c r="J12" s="23">
        <v>0</v>
      </c>
      <c r="K12" s="23">
        <f t="shared" si="7"/>
        <v>0</v>
      </c>
      <c r="L12" s="24">
        <f t="shared" si="8"/>
        <v>0</v>
      </c>
    </row>
    <row r="13" spans="2:12" ht="30.75" x14ac:dyDescent="0.25">
      <c r="B13" s="19">
        <v>6</v>
      </c>
      <c r="C13" s="19" t="s">
        <v>32</v>
      </c>
      <c r="D13" s="20" t="s">
        <v>14</v>
      </c>
      <c r="E13" s="52">
        <v>16</v>
      </c>
      <c r="F13" s="21">
        <v>16</v>
      </c>
      <c r="G13" s="22"/>
      <c r="H13" s="23">
        <v>0</v>
      </c>
      <c r="I13" s="23">
        <f t="shared" ref="I13:I26" si="9">F13*H13</f>
        <v>0</v>
      </c>
      <c r="J13" s="23">
        <v>0</v>
      </c>
      <c r="K13" s="23">
        <f t="shared" ref="K13:K26" si="10">J13*F13</f>
        <v>0</v>
      </c>
      <c r="L13" s="24">
        <f t="shared" ref="L13:L26" si="11">I13+K13</f>
        <v>0</v>
      </c>
    </row>
    <row r="14" spans="2:12" ht="30.75" x14ac:dyDescent="0.25">
      <c r="B14" s="19">
        <v>7</v>
      </c>
      <c r="C14" s="19" t="s">
        <v>33</v>
      </c>
      <c r="D14" s="20" t="s">
        <v>15</v>
      </c>
      <c r="E14" s="52">
        <v>160</v>
      </c>
      <c r="F14" s="21">
        <v>160</v>
      </c>
      <c r="G14" s="22"/>
      <c r="H14" s="23">
        <v>0</v>
      </c>
      <c r="I14" s="23">
        <f t="shared" si="9"/>
        <v>0</v>
      </c>
      <c r="J14" s="23">
        <v>0</v>
      </c>
      <c r="K14" s="23">
        <f t="shared" si="10"/>
        <v>0</v>
      </c>
      <c r="L14" s="24">
        <f t="shared" si="11"/>
        <v>0</v>
      </c>
    </row>
    <row r="15" spans="2:12" ht="61.5" x14ac:dyDescent="0.25">
      <c r="B15" s="19">
        <v>8</v>
      </c>
      <c r="C15" s="19" t="s">
        <v>51</v>
      </c>
      <c r="D15" s="20" t="s">
        <v>14</v>
      </c>
      <c r="E15" s="52">
        <v>45</v>
      </c>
      <c r="F15" s="21">
        <v>45</v>
      </c>
      <c r="G15" s="22"/>
      <c r="H15" s="23">
        <v>0</v>
      </c>
      <c r="I15" s="23">
        <f t="shared" si="9"/>
        <v>0</v>
      </c>
      <c r="J15" s="23">
        <v>0</v>
      </c>
      <c r="K15" s="23">
        <f t="shared" si="10"/>
        <v>0</v>
      </c>
      <c r="L15" s="24">
        <f t="shared" si="11"/>
        <v>0</v>
      </c>
    </row>
    <row r="16" spans="2:12" ht="30.75" x14ac:dyDescent="0.25">
      <c r="B16" s="19">
        <v>9</v>
      </c>
      <c r="C16" s="19" t="s">
        <v>34</v>
      </c>
      <c r="D16" s="20" t="s">
        <v>15</v>
      </c>
      <c r="E16" s="52">
        <v>200</v>
      </c>
      <c r="F16" s="21">
        <v>200</v>
      </c>
      <c r="G16" s="22"/>
      <c r="H16" s="23">
        <v>0</v>
      </c>
      <c r="I16" s="23">
        <f t="shared" si="9"/>
        <v>0</v>
      </c>
      <c r="J16" s="23">
        <v>0</v>
      </c>
      <c r="K16" s="23">
        <f t="shared" si="10"/>
        <v>0</v>
      </c>
      <c r="L16" s="24">
        <f t="shared" si="11"/>
        <v>0</v>
      </c>
    </row>
    <row r="17" spans="2:12" ht="29.25" customHeight="1" x14ac:dyDescent="0.25">
      <c r="B17" s="19">
        <v>10</v>
      </c>
      <c r="C17" s="19" t="s">
        <v>35</v>
      </c>
      <c r="D17" s="20" t="s">
        <v>17</v>
      </c>
      <c r="E17" s="52">
        <v>40</v>
      </c>
      <c r="F17" s="21">
        <v>40</v>
      </c>
      <c r="G17" s="22"/>
      <c r="H17" s="23">
        <v>0</v>
      </c>
      <c r="I17" s="23">
        <f t="shared" si="9"/>
        <v>0</v>
      </c>
      <c r="J17" s="23">
        <v>0</v>
      </c>
      <c r="K17" s="23">
        <f t="shared" si="10"/>
        <v>0</v>
      </c>
      <c r="L17" s="24">
        <f t="shared" si="11"/>
        <v>0</v>
      </c>
    </row>
    <row r="18" spans="2:12" ht="30.75" x14ac:dyDescent="0.25">
      <c r="B18" s="19">
        <v>11</v>
      </c>
      <c r="C18" s="19" t="s">
        <v>36</v>
      </c>
      <c r="D18" s="20" t="s">
        <v>14</v>
      </c>
      <c r="E18" s="52">
        <v>20</v>
      </c>
      <c r="F18" s="21">
        <v>20</v>
      </c>
      <c r="G18" s="22"/>
      <c r="H18" s="23">
        <v>0</v>
      </c>
      <c r="I18" s="23">
        <f t="shared" si="9"/>
        <v>0</v>
      </c>
      <c r="J18" s="23">
        <v>0</v>
      </c>
      <c r="K18" s="23">
        <f t="shared" si="10"/>
        <v>0</v>
      </c>
      <c r="L18" s="24">
        <f t="shared" si="11"/>
        <v>0</v>
      </c>
    </row>
    <row r="19" spans="2:12" ht="30.75" x14ac:dyDescent="0.25">
      <c r="B19" s="19">
        <v>12</v>
      </c>
      <c r="C19" s="19" t="s">
        <v>37</v>
      </c>
      <c r="D19" s="20" t="s">
        <v>15</v>
      </c>
      <c r="E19" s="52">
        <v>120</v>
      </c>
      <c r="F19" s="21">
        <v>120</v>
      </c>
      <c r="G19" s="22"/>
      <c r="H19" s="23">
        <v>0</v>
      </c>
      <c r="I19" s="23">
        <f t="shared" si="9"/>
        <v>0</v>
      </c>
      <c r="J19" s="23">
        <v>0</v>
      </c>
      <c r="K19" s="23">
        <f t="shared" si="10"/>
        <v>0</v>
      </c>
      <c r="L19" s="24">
        <f t="shared" si="11"/>
        <v>0</v>
      </c>
    </row>
    <row r="20" spans="2:12" ht="30.75" x14ac:dyDescent="0.25">
      <c r="B20" s="19">
        <v>13</v>
      </c>
      <c r="C20" s="19" t="s">
        <v>38</v>
      </c>
      <c r="D20" s="20" t="s">
        <v>15</v>
      </c>
      <c r="E20" s="52">
        <v>120</v>
      </c>
      <c r="F20" s="21">
        <v>120</v>
      </c>
      <c r="G20" s="22"/>
      <c r="H20" s="23">
        <v>0</v>
      </c>
      <c r="I20" s="23">
        <f t="shared" si="9"/>
        <v>0</v>
      </c>
      <c r="J20" s="23">
        <v>0</v>
      </c>
      <c r="K20" s="23">
        <f t="shared" si="10"/>
        <v>0</v>
      </c>
      <c r="L20" s="24">
        <f t="shared" si="11"/>
        <v>0</v>
      </c>
    </row>
    <row r="21" spans="2:12" ht="61.5" x14ac:dyDescent="0.25">
      <c r="B21" s="19">
        <v>14</v>
      </c>
      <c r="C21" s="19" t="s">
        <v>40</v>
      </c>
      <c r="D21" s="20" t="s">
        <v>39</v>
      </c>
      <c r="E21" s="52">
        <v>50</v>
      </c>
      <c r="F21" s="21">
        <v>50</v>
      </c>
      <c r="G21" s="22"/>
      <c r="H21" s="23">
        <v>0</v>
      </c>
      <c r="I21" s="23">
        <f t="shared" si="9"/>
        <v>0</v>
      </c>
      <c r="J21" s="23">
        <v>0</v>
      </c>
      <c r="K21" s="23">
        <f t="shared" si="10"/>
        <v>0</v>
      </c>
      <c r="L21" s="24">
        <f t="shared" si="11"/>
        <v>0</v>
      </c>
    </row>
    <row r="22" spans="2:12" ht="30.75" x14ac:dyDescent="0.25">
      <c r="B22" s="19">
        <v>15</v>
      </c>
      <c r="C22" s="19" t="s">
        <v>41</v>
      </c>
      <c r="D22" s="20" t="s">
        <v>22</v>
      </c>
      <c r="E22" s="52">
        <v>2</v>
      </c>
      <c r="F22" s="21">
        <v>2</v>
      </c>
      <c r="G22" s="22"/>
      <c r="H22" s="23">
        <v>0</v>
      </c>
      <c r="I22" s="23">
        <f t="shared" si="9"/>
        <v>0</v>
      </c>
      <c r="J22" s="23">
        <v>0</v>
      </c>
      <c r="K22" s="23">
        <f t="shared" si="10"/>
        <v>0</v>
      </c>
      <c r="L22" s="24">
        <f t="shared" si="11"/>
        <v>0</v>
      </c>
    </row>
    <row r="23" spans="2:12" ht="33.75" customHeight="1" x14ac:dyDescent="0.25">
      <c r="B23" s="19">
        <v>16</v>
      </c>
      <c r="C23" s="19" t="s">
        <v>42</v>
      </c>
      <c r="D23" s="20" t="s">
        <v>44</v>
      </c>
      <c r="E23" s="52">
        <v>0.3</v>
      </c>
      <c r="F23" s="21">
        <v>0.3</v>
      </c>
      <c r="G23" s="22"/>
      <c r="H23" s="23">
        <v>0</v>
      </c>
      <c r="I23" s="23">
        <f t="shared" si="9"/>
        <v>0</v>
      </c>
      <c r="J23" s="23">
        <v>0</v>
      </c>
      <c r="K23" s="23">
        <f t="shared" si="10"/>
        <v>0</v>
      </c>
      <c r="L23" s="24">
        <f t="shared" si="11"/>
        <v>0</v>
      </c>
    </row>
    <row r="24" spans="2:12" ht="30" customHeight="1" x14ac:dyDescent="0.25">
      <c r="B24" s="19">
        <v>17</v>
      </c>
      <c r="C24" s="19" t="s">
        <v>43</v>
      </c>
      <c r="D24" s="20" t="s">
        <v>44</v>
      </c>
      <c r="E24" s="52">
        <v>0.3</v>
      </c>
      <c r="F24" s="21">
        <v>0.3</v>
      </c>
      <c r="G24" s="22"/>
      <c r="H24" s="23">
        <v>0</v>
      </c>
      <c r="I24" s="23">
        <f t="shared" si="9"/>
        <v>0</v>
      </c>
      <c r="J24" s="23">
        <v>0</v>
      </c>
      <c r="K24" s="23">
        <f t="shared" si="10"/>
        <v>0</v>
      </c>
      <c r="L24" s="24">
        <f t="shared" si="11"/>
        <v>0</v>
      </c>
    </row>
    <row r="25" spans="2:12" ht="30.75" x14ac:dyDescent="0.25">
      <c r="B25" s="19">
        <v>18</v>
      </c>
      <c r="C25" s="19" t="s">
        <v>45</v>
      </c>
      <c r="D25" s="20" t="s">
        <v>15</v>
      </c>
      <c r="E25" s="52">
        <v>340</v>
      </c>
      <c r="F25" s="21">
        <v>340</v>
      </c>
      <c r="G25" s="22"/>
      <c r="H25" s="23">
        <v>0</v>
      </c>
      <c r="I25" s="23">
        <f t="shared" si="9"/>
        <v>0</v>
      </c>
      <c r="J25" s="23">
        <v>0</v>
      </c>
      <c r="K25" s="23">
        <f t="shared" si="10"/>
        <v>0</v>
      </c>
      <c r="L25" s="24">
        <f t="shared" si="11"/>
        <v>0</v>
      </c>
    </row>
    <row r="26" spans="2:12" ht="61.5" x14ac:dyDescent="0.25">
      <c r="B26" s="19">
        <v>19</v>
      </c>
      <c r="C26" s="19" t="s">
        <v>52</v>
      </c>
      <c r="D26" s="20" t="s">
        <v>17</v>
      </c>
      <c r="E26" s="52">
        <v>4.5</v>
      </c>
      <c r="F26" s="21">
        <v>4.5</v>
      </c>
      <c r="G26" s="22"/>
      <c r="H26" s="23">
        <v>0</v>
      </c>
      <c r="I26" s="23">
        <f t="shared" si="9"/>
        <v>0</v>
      </c>
      <c r="J26" s="23">
        <v>0</v>
      </c>
      <c r="K26" s="23">
        <f t="shared" si="10"/>
        <v>0</v>
      </c>
      <c r="L26" s="24">
        <f t="shared" si="11"/>
        <v>0</v>
      </c>
    </row>
    <row r="27" spans="2:12" ht="61.5" x14ac:dyDescent="0.25">
      <c r="B27" s="19">
        <v>20</v>
      </c>
      <c r="C27" s="19" t="s">
        <v>53</v>
      </c>
      <c r="D27" s="20" t="s">
        <v>15</v>
      </c>
      <c r="E27" s="52">
        <v>780</v>
      </c>
      <c r="F27" s="21">
        <v>780</v>
      </c>
      <c r="G27" s="22"/>
      <c r="H27" s="23">
        <v>0</v>
      </c>
      <c r="I27" s="23">
        <f t="shared" ref="I27:I35" si="12">F27*H27</f>
        <v>0</v>
      </c>
      <c r="J27" s="23">
        <v>0</v>
      </c>
      <c r="K27" s="23">
        <f t="shared" ref="K27:K35" si="13">J27*F27</f>
        <v>0</v>
      </c>
      <c r="L27" s="24">
        <f t="shared" ref="L27:L35" si="14">I27+K27</f>
        <v>0</v>
      </c>
    </row>
    <row r="28" spans="2:12" ht="30.75" x14ac:dyDescent="0.25">
      <c r="B28" s="19">
        <v>21</v>
      </c>
      <c r="C28" s="19" t="s">
        <v>54</v>
      </c>
      <c r="D28" s="20" t="s">
        <v>17</v>
      </c>
      <c r="E28" s="52">
        <v>0.5</v>
      </c>
      <c r="F28" s="21">
        <v>0.5</v>
      </c>
      <c r="G28" s="22"/>
      <c r="H28" s="23">
        <v>0</v>
      </c>
      <c r="I28" s="23">
        <f t="shared" si="12"/>
        <v>0</v>
      </c>
      <c r="J28" s="23">
        <v>0</v>
      </c>
      <c r="K28" s="23">
        <f t="shared" si="13"/>
        <v>0</v>
      </c>
      <c r="L28" s="24">
        <f t="shared" si="14"/>
        <v>0</v>
      </c>
    </row>
    <row r="29" spans="2:12" ht="30.75" x14ac:dyDescent="0.25">
      <c r="B29" s="19">
        <v>22</v>
      </c>
      <c r="C29" s="19" t="s">
        <v>55</v>
      </c>
      <c r="D29" s="20" t="s">
        <v>17</v>
      </c>
      <c r="E29" s="52">
        <v>5</v>
      </c>
      <c r="F29" s="21">
        <v>5</v>
      </c>
      <c r="G29" s="22"/>
      <c r="H29" s="23">
        <v>0</v>
      </c>
      <c r="I29" s="23">
        <f t="shared" si="12"/>
        <v>0</v>
      </c>
      <c r="J29" s="23">
        <v>0</v>
      </c>
      <c r="K29" s="23">
        <f t="shared" si="13"/>
        <v>0</v>
      </c>
      <c r="L29" s="24">
        <f t="shared" si="14"/>
        <v>0</v>
      </c>
    </row>
    <row r="30" spans="2:12" ht="30.75" x14ac:dyDescent="0.25">
      <c r="B30" s="19">
        <v>23</v>
      </c>
      <c r="C30" s="19" t="s">
        <v>56</v>
      </c>
      <c r="D30" s="20" t="s">
        <v>14</v>
      </c>
      <c r="E30" s="52">
        <v>4</v>
      </c>
      <c r="F30" s="21">
        <v>4</v>
      </c>
      <c r="G30" s="22"/>
      <c r="H30" s="23">
        <v>0</v>
      </c>
      <c r="I30" s="23">
        <f t="shared" si="12"/>
        <v>0</v>
      </c>
      <c r="J30" s="23">
        <v>0</v>
      </c>
      <c r="K30" s="23">
        <f t="shared" si="13"/>
        <v>0</v>
      </c>
      <c r="L30" s="24">
        <f t="shared" si="14"/>
        <v>0</v>
      </c>
    </row>
    <row r="31" spans="2:12" ht="30.75" x14ac:dyDescent="0.25">
      <c r="B31" s="19">
        <v>24</v>
      </c>
      <c r="C31" s="19" t="s">
        <v>37</v>
      </c>
      <c r="D31" s="20" t="s">
        <v>15</v>
      </c>
      <c r="E31" s="52">
        <v>27</v>
      </c>
      <c r="F31" s="21">
        <v>27</v>
      </c>
      <c r="G31" s="22"/>
      <c r="H31" s="23">
        <v>0</v>
      </c>
      <c r="I31" s="23">
        <f t="shared" si="12"/>
        <v>0</v>
      </c>
      <c r="J31" s="23">
        <v>0</v>
      </c>
      <c r="K31" s="23">
        <f t="shared" si="13"/>
        <v>0</v>
      </c>
      <c r="L31" s="24">
        <f t="shared" si="14"/>
        <v>0</v>
      </c>
    </row>
    <row r="32" spans="2:12" ht="30.75" x14ac:dyDescent="0.25">
      <c r="B32" s="19">
        <v>25</v>
      </c>
      <c r="C32" s="19" t="s">
        <v>57</v>
      </c>
      <c r="D32" s="20" t="s">
        <v>15</v>
      </c>
      <c r="E32" s="52">
        <v>30</v>
      </c>
      <c r="F32" s="21">
        <v>30</v>
      </c>
      <c r="G32" s="22"/>
      <c r="H32" s="23">
        <v>0</v>
      </c>
      <c r="I32" s="23">
        <f t="shared" si="12"/>
        <v>0</v>
      </c>
      <c r="J32" s="23">
        <v>0</v>
      </c>
      <c r="K32" s="23">
        <f t="shared" si="13"/>
        <v>0</v>
      </c>
      <c r="L32" s="24">
        <f t="shared" si="14"/>
        <v>0</v>
      </c>
    </row>
    <row r="33" spans="2:12" ht="30.75" x14ac:dyDescent="0.25">
      <c r="B33" s="19">
        <v>26</v>
      </c>
      <c r="C33" s="19" t="s">
        <v>58</v>
      </c>
      <c r="D33" s="20" t="s">
        <v>15</v>
      </c>
      <c r="E33" s="52">
        <v>120</v>
      </c>
      <c r="F33" s="21">
        <v>120</v>
      </c>
      <c r="G33" s="22"/>
      <c r="H33" s="23">
        <v>0</v>
      </c>
      <c r="I33" s="23">
        <f t="shared" si="12"/>
        <v>0</v>
      </c>
      <c r="J33" s="23">
        <v>0</v>
      </c>
      <c r="K33" s="23">
        <f t="shared" si="13"/>
        <v>0</v>
      </c>
      <c r="L33" s="24">
        <f t="shared" si="14"/>
        <v>0</v>
      </c>
    </row>
    <row r="34" spans="2:12" ht="61.5" x14ac:dyDescent="0.25">
      <c r="B34" s="19">
        <v>27</v>
      </c>
      <c r="C34" s="19" t="s">
        <v>59</v>
      </c>
      <c r="D34" s="20" t="s">
        <v>22</v>
      </c>
      <c r="E34" s="52">
        <v>4</v>
      </c>
      <c r="F34" s="21">
        <v>4</v>
      </c>
      <c r="G34" s="22"/>
      <c r="H34" s="23">
        <v>0</v>
      </c>
      <c r="I34" s="23">
        <f t="shared" si="12"/>
        <v>0</v>
      </c>
      <c r="J34" s="23">
        <v>0</v>
      </c>
      <c r="K34" s="23">
        <f t="shared" si="13"/>
        <v>0</v>
      </c>
      <c r="L34" s="24">
        <f t="shared" si="14"/>
        <v>0</v>
      </c>
    </row>
    <row r="35" spans="2:12" ht="61.5" x14ac:dyDescent="0.25">
      <c r="B35" s="19">
        <v>28</v>
      </c>
      <c r="C35" s="19" t="s">
        <v>60</v>
      </c>
      <c r="D35" s="20" t="s">
        <v>17</v>
      </c>
      <c r="E35" s="52">
        <v>0.5</v>
      </c>
      <c r="F35" s="21">
        <v>0.5</v>
      </c>
      <c r="G35" s="22"/>
      <c r="H35" s="23">
        <v>0</v>
      </c>
      <c r="I35" s="23">
        <f t="shared" si="12"/>
        <v>0</v>
      </c>
      <c r="J35" s="23">
        <v>0</v>
      </c>
      <c r="K35" s="23">
        <f t="shared" si="13"/>
        <v>0</v>
      </c>
      <c r="L35" s="24">
        <f t="shared" si="14"/>
        <v>0</v>
      </c>
    </row>
    <row r="36" spans="2:12" ht="62.25" thickBot="1" x14ac:dyDescent="0.3">
      <c r="B36" s="19">
        <v>29</v>
      </c>
      <c r="C36" s="19" t="s">
        <v>61</v>
      </c>
      <c r="D36" s="20" t="s">
        <v>22</v>
      </c>
      <c r="E36" s="52">
        <v>1</v>
      </c>
      <c r="F36" s="21">
        <v>1</v>
      </c>
      <c r="G36" s="22"/>
      <c r="H36" s="23">
        <v>0</v>
      </c>
      <c r="I36" s="23">
        <f t="shared" ref="I36" si="15">F36*H36</f>
        <v>0</v>
      </c>
      <c r="J36" s="23">
        <v>0</v>
      </c>
      <c r="K36" s="23">
        <f t="shared" ref="K36" si="16">J36*F36</f>
        <v>0</v>
      </c>
      <c r="L36" s="24">
        <f t="shared" ref="L36" si="17">I36+K36</f>
        <v>0</v>
      </c>
    </row>
    <row r="37" spans="2:12" s="1" customFormat="1" ht="39.75" customHeight="1" thickBot="1" x14ac:dyDescent="0.3">
      <c r="B37" s="25"/>
      <c r="C37" s="2" t="s">
        <v>13</v>
      </c>
      <c r="D37" s="3"/>
      <c r="E37" s="26"/>
      <c r="F37" s="27"/>
      <c r="G37" s="28"/>
      <c r="H37" s="50"/>
      <c r="I37" s="51">
        <f>SUM(I8:I36)</f>
        <v>0</v>
      </c>
      <c r="J37" s="29"/>
      <c r="K37" s="30">
        <f>SUM(K8:K36)</f>
        <v>0</v>
      </c>
      <c r="L37" s="30">
        <f>SUM(L8:L36)</f>
        <v>0</v>
      </c>
    </row>
    <row r="38" spans="2:12" ht="30.75" x14ac:dyDescent="0.25">
      <c r="B38" s="31"/>
      <c r="C38" s="31" t="s">
        <v>4</v>
      </c>
      <c r="D38" s="32"/>
      <c r="E38" s="33"/>
      <c r="F38" s="34"/>
      <c r="G38" s="35"/>
      <c r="H38" s="36"/>
      <c r="I38" s="36"/>
      <c r="J38" s="36"/>
      <c r="K38" s="36"/>
      <c r="L38" s="37">
        <f>L37*20/120</f>
        <v>0</v>
      </c>
    </row>
    <row r="39" spans="2:12" ht="27.75" customHeight="1" x14ac:dyDescent="0.25">
      <c r="B39" s="38"/>
      <c r="C39" s="38" t="s">
        <v>5</v>
      </c>
      <c r="D39" s="39"/>
      <c r="E39" s="40"/>
      <c r="F39" s="41"/>
      <c r="G39" s="42"/>
      <c r="H39" s="43"/>
      <c r="I39" s="43"/>
      <c r="J39" s="43"/>
      <c r="K39" s="43"/>
      <c r="L39" s="44">
        <f>L37-L38</f>
        <v>0</v>
      </c>
    </row>
    <row r="40" spans="2:12" ht="27.75" customHeight="1" x14ac:dyDescent="0.25">
      <c r="B40" s="38"/>
      <c r="C40" s="38" t="s">
        <v>23</v>
      </c>
      <c r="D40" s="39"/>
      <c r="E40" s="40"/>
      <c r="F40" s="41"/>
      <c r="G40" s="42"/>
      <c r="H40" s="66" t="s">
        <v>46</v>
      </c>
      <c r="I40" s="66"/>
      <c r="J40" s="66"/>
      <c r="K40" s="66"/>
      <c r="L40" s="67"/>
    </row>
    <row r="41" spans="2:12" ht="66.75" customHeight="1" x14ac:dyDescent="0.25">
      <c r="B41" s="38"/>
      <c r="C41" s="38" t="s">
        <v>2</v>
      </c>
      <c r="D41" s="45"/>
      <c r="E41" s="45"/>
      <c r="F41" s="46"/>
      <c r="G41" s="47"/>
      <c r="H41" s="66" t="s">
        <v>47</v>
      </c>
      <c r="I41" s="66"/>
      <c r="J41" s="66"/>
      <c r="K41" s="66"/>
      <c r="L41" s="67"/>
    </row>
    <row r="42" spans="2:12" ht="30.75" x14ac:dyDescent="0.25">
      <c r="B42" s="38"/>
      <c r="C42" s="38" t="s">
        <v>1</v>
      </c>
      <c r="D42" s="45"/>
      <c r="E42" s="45"/>
      <c r="F42" s="46"/>
      <c r="G42" s="47"/>
      <c r="H42" s="72" t="s">
        <v>48</v>
      </c>
      <c r="I42" s="66"/>
      <c r="J42" s="66"/>
      <c r="K42" s="66"/>
      <c r="L42" s="67"/>
    </row>
    <row r="43" spans="2:12" ht="60.75" customHeight="1" thickBot="1" x14ac:dyDescent="0.3">
      <c r="B43" s="14"/>
      <c r="C43" s="14" t="s">
        <v>3</v>
      </c>
      <c r="D43" s="15"/>
      <c r="E43" s="15"/>
      <c r="F43" s="48"/>
      <c r="G43" s="49"/>
      <c r="H43" s="70" t="s">
        <v>49</v>
      </c>
      <c r="I43" s="70"/>
      <c r="J43" s="70"/>
      <c r="K43" s="70"/>
      <c r="L43" s="71"/>
    </row>
  </sheetData>
  <mergeCells count="18">
    <mergeCell ref="H40:L40"/>
    <mergeCell ref="B2:B3"/>
    <mergeCell ref="H43:L43"/>
    <mergeCell ref="H41:L41"/>
    <mergeCell ref="H42:L42"/>
    <mergeCell ref="H5:L5"/>
    <mergeCell ref="L6:L7"/>
    <mergeCell ref="H6:I6"/>
    <mergeCell ref="J6:K6"/>
    <mergeCell ref="C2:C3"/>
    <mergeCell ref="B1:L1"/>
    <mergeCell ref="D2:D3"/>
    <mergeCell ref="H2:L2"/>
    <mergeCell ref="E2:E3"/>
    <mergeCell ref="H4:L4"/>
    <mergeCell ref="G2:G3"/>
    <mergeCell ref="F2:F3"/>
    <mergeCell ref="H3:L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2020-03-13T13:59:20Z</dcterms:modified>
</cp:coreProperties>
</file>